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H10" i="2"/>
  <c r="H81"/>
  <c r="H86"/>
  <c r="H85"/>
  <c r="H84"/>
  <c r="H83"/>
  <c r="H82"/>
  <c r="H31"/>
  <c r="H30"/>
  <c r="H29"/>
  <c r="H28"/>
  <c r="H106"/>
  <c r="H105"/>
  <c r="H104" s="1"/>
  <c r="H99"/>
  <c r="H102"/>
  <c r="H101" s="1"/>
  <c r="H126"/>
  <c r="H128"/>
  <c r="H132"/>
  <c r="H130" s="1"/>
  <c r="H137"/>
  <c r="H136" s="1"/>
  <c r="H135" s="1"/>
  <c r="H134" s="1"/>
  <c r="H139"/>
  <c r="H117"/>
  <c r="H119"/>
  <c r="H111"/>
  <c r="H113"/>
  <c r="H98"/>
  <c r="H92"/>
  <c r="H91" s="1"/>
  <c r="H90" s="1"/>
  <c r="H89" s="1"/>
  <c r="H88" s="1"/>
  <c r="H79"/>
  <c r="H78" s="1"/>
  <c r="H73"/>
  <c r="H72" s="1"/>
  <c r="H66"/>
  <c r="H65" s="1"/>
  <c r="H64" s="1"/>
  <c r="H63" s="1"/>
  <c r="H62" s="1"/>
  <c r="H58"/>
  <c r="H60"/>
  <c r="H53"/>
  <c r="H51" s="1"/>
  <c r="H50" s="1"/>
  <c r="H49" s="1"/>
  <c r="H47"/>
  <c r="H46" s="1"/>
  <c r="H45" s="1"/>
  <c r="H44" s="1"/>
  <c r="H42"/>
  <c r="H41" s="1"/>
  <c r="H40" s="1"/>
  <c r="H39" s="1"/>
  <c r="H37"/>
  <c r="H36" s="1"/>
  <c r="H35" s="1"/>
  <c r="H34" s="1"/>
  <c r="H20"/>
  <c r="H19" s="1"/>
  <c r="H18" s="1"/>
  <c r="H17" s="1"/>
  <c r="H26"/>
  <c r="H24" s="1"/>
  <c r="H23" s="1"/>
  <c r="H22" s="1"/>
  <c r="H14"/>
  <c r="H13" s="1"/>
  <c r="H12" s="1"/>
  <c r="H11" s="1"/>
  <c r="H97" l="1"/>
  <c r="H96" s="1"/>
  <c r="H71"/>
  <c r="H70" s="1"/>
  <c r="H69" s="1"/>
  <c r="H68" s="1"/>
  <c r="H125"/>
  <c r="H124" s="1"/>
  <c r="H123" s="1"/>
  <c r="H122" s="1"/>
  <c r="H121" s="1"/>
  <c r="H116"/>
  <c r="H115" s="1"/>
  <c r="H110"/>
  <c r="H109" s="1"/>
  <c r="H108" s="1"/>
  <c r="H57"/>
  <c r="H56" s="1"/>
  <c r="H33" s="1"/>
  <c r="H16"/>
  <c r="H95" l="1"/>
  <c r="H94" s="1"/>
  <c r="H9"/>
</calcChain>
</file>

<file path=xl/sharedStrings.xml><?xml version="1.0" encoding="utf-8"?>
<sst xmlns="http://schemas.openxmlformats.org/spreadsheetml/2006/main" count="679" uniqueCount="208">
  <si>
    <t>Наименование показателя</t>
  </si>
  <si>
    <t>1</t>
  </si>
  <si>
    <t>Х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</si>
  <si>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</si>
  <si>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</si>
  <si>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</si>
  <si>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и выполнение функций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</si>
  <si>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</si>
  <si>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</si>
  <si>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Мероприятия, направленные на развитие муниципальной службы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</si>
  <si>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</si>
  <si>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</si>
  <si>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</si>
  <si>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</si>
  <si>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Мероприятия в области энергосбережения</t>
  </si>
  <si>
    <t>Реализация мероприятий, направленных на обеспечение правопорядка</t>
  </si>
  <si>
    <t>Обеспечение условий для развития малого и среднего предпринимательства на территории муниципального образования</t>
  </si>
  <si>
    <t>Выполнение других (прочих) обязательств органа местного самоуправления</t>
  </si>
  <si>
    <t>Резервные средства</t>
  </si>
  <si>
    <t>Иные межбюджетные трансферты на осуществление переданных полномочий по организации муниципального финансового контроля</t>
  </si>
  <si>
    <t>Межбюджетные трансферты</t>
  </si>
  <si>
    <t>Реализация мероприятий по распространению официальной информации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</si>
  <si>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</si>
  <si>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</si>
  <si>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</si>
  <si>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</si>
  <si>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</si>
  <si>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объектах.</t>
  </si>
  <si>
    <t>Обеспечение первичных мер пожарной безопасности в границах населенных пунктов сельских поселений</t>
  </si>
  <si>
    <t>Национальная экономика</t>
  </si>
  <si>
    <t>Другие вопросы в области национальной экономики</t>
  </si>
  <si>
    <t>Осуществление мероприятий по разработке документов территориального планирования и градостроительного зонирования</t>
  </si>
  <si>
    <t>Жилищно-коммунальное хозяйство</t>
  </si>
  <si>
    <t>Благоустройство</t>
  </si>
  <si>
    <t>Мероприятия по благоустройству</t>
  </si>
  <si>
    <t>Обеспечение комплексного развития сельских территорий</t>
  </si>
  <si>
    <t>Реализация проекта «Народный бюджет» в Курской области</t>
  </si>
  <si>
    <t>Культура, кинематография</t>
  </si>
  <si>
    <t>Культура</t>
  </si>
  <si>
    <t>Расходы на обеспечение деятельности (оказание услуг) муниципальных учреждений</t>
  </si>
  <si>
    <t>Социальная политика</t>
  </si>
  <si>
    <t>Пенсионное обеспечение</t>
  </si>
  <si>
    <t>Выплата пенсий за выслугу лет и доплат к пенсиям муниципальных служащих</t>
  </si>
  <si>
    <t>Социальное обеспечение и иные выплаты населению</t>
  </si>
  <si>
    <t>500</t>
  </si>
  <si>
    <t>Сумма</t>
  </si>
  <si>
    <t>рублей</t>
  </si>
  <si>
    <t>Рз</t>
  </si>
  <si>
    <t>Пр</t>
  </si>
  <si>
    <t>ЦСР</t>
  </si>
  <si>
    <t>ВР</t>
  </si>
  <si>
    <t>01</t>
  </si>
  <si>
    <t>02</t>
  </si>
  <si>
    <t xml:space="preserve">71 0 00 00000 </t>
  </si>
  <si>
    <t xml:space="preserve">71 1 00 00000 </t>
  </si>
  <si>
    <t xml:space="preserve"> 71 1 00 С1402</t>
  </si>
  <si>
    <t>100</t>
  </si>
  <si>
    <t>04</t>
  </si>
  <si>
    <t>Муниципальная программа «Развитие муниципальной службы в Прилепском сельсовета Конышевского района Курской области на 2020-2022 годы»</t>
  </si>
  <si>
    <t xml:space="preserve">Подпрограмма «Создание условий для повышения результативности профессиональной деятельности муниципальных служащих в Прилепском сельсовете Конышевского района Курской области» </t>
  </si>
  <si>
    <t>Основное мероприятие «Создание условий для эффективного развития и совершенствования               муниципальной  службы в Прилепском сельсовете Конышевского района Курской области»</t>
  </si>
  <si>
    <t xml:space="preserve">09 0 00 00000 </t>
  </si>
  <si>
    <t xml:space="preserve">09 1 00 00000 </t>
  </si>
  <si>
    <t>Обеспечение функционирования Главы муниципального образования</t>
  </si>
  <si>
    <t>Глава муниципального образования</t>
  </si>
  <si>
    <t xml:space="preserve">73 0 00 00000 </t>
  </si>
  <si>
    <t xml:space="preserve">09 1 01 00000 </t>
  </si>
  <si>
    <t xml:space="preserve">09 1 01 С1437 </t>
  </si>
  <si>
    <t xml:space="preserve">09 1 01 С1437 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</si>
  <si>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</si>
  <si>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</si>
  <si>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73 1 00 00000  </t>
  </si>
  <si>
    <t xml:space="preserve"> 73 1 00 С1402 </t>
  </si>
  <si>
    <t xml:space="preserve">73 1 00 С1402 </t>
  </si>
  <si>
    <t>73 1 00 С1402</t>
  </si>
  <si>
    <t>800</t>
  </si>
  <si>
    <t>850</t>
  </si>
  <si>
    <t>Подпрограмма «Энергосбережение Прилепского сельсовета Конышевского района Курской области"</t>
  </si>
  <si>
    <t>13</t>
  </si>
  <si>
    <t xml:space="preserve">05 0 00 00000 </t>
  </si>
  <si>
    <t xml:space="preserve">05 1 00 00000 </t>
  </si>
  <si>
    <t xml:space="preserve">05 1 01 00000 </t>
  </si>
  <si>
    <t xml:space="preserve"> 05 1 01 С1434 </t>
  </si>
  <si>
    <t xml:space="preserve">05 1 01 С1434 </t>
  </si>
  <si>
    <t>Муниципальная программа «Профилактика правонарушений  в Прилепском сельсовете на 2020-2022 годы»</t>
  </si>
  <si>
    <t xml:space="preserve">12 0 00 00000 </t>
  </si>
  <si>
    <t xml:space="preserve">Подпрограмма «Обеспечение правопорядка на территории  Прилепского сельсовета Конышевского района Курской области» </t>
  </si>
  <si>
    <t xml:space="preserve">12 2 00 00000 </t>
  </si>
  <si>
    <t>Основное мероприятие «Расходы на обеспечение правопорядка на территории Прилепкого сельсовета"</t>
  </si>
  <si>
    <t>12 2 01 00000</t>
  </si>
  <si>
    <t xml:space="preserve">12 2 01 С1435 </t>
  </si>
  <si>
    <t>12 2 01 С1435</t>
  </si>
  <si>
    <t>Муниципальная программа «Развитие малого и среднего предпринимательства»</t>
  </si>
  <si>
    <t>15 0 00 00000</t>
  </si>
  <si>
    <t>Подпрограмма "Содействие развитию малого и среднего предпринимательства"</t>
  </si>
  <si>
    <t xml:space="preserve">15 2 00 00000 </t>
  </si>
  <si>
    <t>Основное мероприятие обеспечения условий для развития малого и среднего предпринимательства на территории муниципального образования «Прилепский сельсовет»</t>
  </si>
  <si>
    <t xml:space="preserve">15 2 01 00000 </t>
  </si>
  <si>
    <t>15 2 01 С1405</t>
  </si>
  <si>
    <t xml:space="preserve">15 2 01 С1405 </t>
  </si>
  <si>
    <t>Реализация государственных функций, связанных с общегосударственным управлением</t>
  </si>
  <si>
    <t xml:space="preserve">76 0 00 00000 </t>
  </si>
  <si>
    <t>Выполнение других обязательств муниципального образования</t>
  </si>
  <si>
    <t xml:space="preserve">76 1 00 00000 </t>
  </si>
  <si>
    <t xml:space="preserve">76 1 00 С1404 </t>
  </si>
  <si>
    <t>870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</si>
  <si>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</si>
  <si>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</si>
  <si>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77 0 00 00000</t>
  </si>
  <si>
    <t>77 2 00 00000</t>
  </si>
  <si>
    <t>77 2 00 П1485</t>
  </si>
  <si>
    <t>77 2 00 С1439</t>
  </si>
  <si>
    <t>03</t>
  </si>
  <si>
    <t xml:space="preserve">77 0 00 00000 </t>
  </si>
  <si>
    <t xml:space="preserve">77 2 00 00000 </t>
  </si>
  <si>
    <t xml:space="preserve">77 2 00 51180 </t>
  </si>
  <si>
    <t>09</t>
  </si>
  <si>
    <t>Муниципальная программа "Защита населения и территории от чрезвычайных ситуаций природного и техногенного характера, гражданская оборона в Прилепском сельсовете Конышевского района Курской области"</t>
  </si>
  <si>
    <t>Подпрограмма  "Обеспечение защиты населения и территории от чрезвычайных ситуаций природного и техногенного характера, гражданская оборона"</t>
  </si>
  <si>
    <t>Основное мероприятие "Защита населения и территории от чрезвычайных ситуаций природного и техногенного характера, гражданская оборона"</t>
  </si>
  <si>
    <t xml:space="preserve">13 0 00 00000 </t>
  </si>
  <si>
    <t xml:space="preserve">13 1 00 00000 </t>
  </si>
  <si>
    <t xml:space="preserve">13 1 01 00000 </t>
  </si>
  <si>
    <t>13 1 01 С1460</t>
  </si>
  <si>
    <t>10</t>
  </si>
  <si>
    <t>Основное мероприятие  "Обеспечение пожарной безопасности  в Прилепском сельсовете Конышевского района Курской области"</t>
  </si>
  <si>
    <t>12</t>
  </si>
  <si>
    <t>Муниципальная программа «Благоустройство территории  муниципального образования"</t>
  </si>
  <si>
    <t>Подпрограмма " Мероприятия по разработке документов территориального планирования и градостроительного зонирования в МО"</t>
  </si>
  <si>
    <t>Основное мероприятие "Осуществление мероприятий по разработке документов территориального планирования и градостроительного зонирования"</t>
  </si>
  <si>
    <t xml:space="preserve">07 0 00 00000 </t>
  </si>
  <si>
    <t xml:space="preserve">07 2 00 00000 </t>
  </si>
  <si>
    <t xml:space="preserve">07 2 03 00000 </t>
  </si>
  <si>
    <t xml:space="preserve">07 2 03 П1416 </t>
  </si>
  <si>
    <t>05</t>
  </si>
  <si>
    <t xml:space="preserve">07 3 00 00000 </t>
  </si>
  <si>
    <t xml:space="preserve">07 3 01 00000 </t>
  </si>
  <si>
    <t xml:space="preserve"> 07 3 01 С1433 </t>
  </si>
  <si>
    <t>Основное мероприятие «Осуществление полномочий в области благоустройства Прилепского сельсовета"</t>
  </si>
  <si>
    <t xml:space="preserve"> 07 3 04 00000</t>
  </si>
  <si>
    <t xml:space="preserve">Муниципальная программа «Комплексное развитие сельских территорий муниципального образования «Прилепский сельсовет» Конышевского района Курской области» </t>
  </si>
  <si>
    <t>Подпрограмма «Создание и развитие инфраструктуры на сельских территориях»</t>
  </si>
  <si>
    <t>Основное мероприятие «Современный облик сельских территорий»</t>
  </si>
  <si>
    <t xml:space="preserve">16 0 00 00000 </t>
  </si>
  <si>
    <t xml:space="preserve">16 3 00 00000 </t>
  </si>
  <si>
    <t xml:space="preserve">16 3 01 00000 </t>
  </si>
  <si>
    <t xml:space="preserve"> 16 3 01 L5760 </t>
  </si>
  <si>
    <t xml:space="preserve"> 16 3 01 L5761</t>
  </si>
  <si>
    <t>Софинансирование расходов по обеспечению комплексного развития сельских территорий</t>
  </si>
  <si>
    <t xml:space="preserve">77 2 00 13604 </t>
  </si>
  <si>
    <t>Софинансирование по реализации проекта «Народный бюджет»</t>
  </si>
  <si>
    <t xml:space="preserve">77 2 00 S3604 </t>
  </si>
  <si>
    <t>08</t>
  </si>
  <si>
    <t>Муниципальная  программа «Развитие культуры муниципального образования «Прилепский сельсовет Конышевского района Курской области»</t>
  </si>
  <si>
    <t xml:space="preserve">Подпрограмма « «Искусство» </t>
  </si>
  <si>
    <t>Основное мероприятие " Расходы на обеспечение деятельности (оказание услуг) муниципальных учреждений Прилепского сельсовета Конышевского района Курской области"</t>
  </si>
  <si>
    <t>Заработная плата и начисления на вылаты по оплате труда работников учреждений культуры муниципальных образований городских и сельских поселений</t>
  </si>
  <si>
    <t>Софинансирование расходов по заработной плате и начислениям на выплаты по оплате труда работников учреждений культуры</t>
  </si>
  <si>
    <t>Муниципальная программа «Социальная поддержка граждан»</t>
  </si>
  <si>
    <t>300</t>
  </si>
  <si>
    <t xml:space="preserve">Подпрограмма «Развитие мер социальной поддержки отдельных категорий граждан» </t>
  </si>
  <si>
    <t>Основное мероприятие «Выплаты пенсий за выслугу лет и доплат к пенсиям муниципальных служащих Прилепского сельсовета Конышевского района Курской области»</t>
  </si>
  <si>
    <t>01 0 00 00000</t>
  </si>
  <si>
    <t>01 1 00 00000</t>
  </si>
  <si>
    <t>01 1 01 00000</t>
  </si>
  <si>
    <t>01 1 01 13330</t>
  </si>
  <si>
    <t>01 1 01 S3330</t>
  </si>
  <si>
    <t>01 1 01 С1401</t>
  </si>
  <si>
    <t>02 0 00 00000</t>
  </si>
  <si>
    <t>02 2 00 00000</t>
  </si>
  <si>
    <t>02 2 01 00000</t>
  </si>
  <si>
    <t>02 2 01 С1445</t>
  </si>
  <si>
    <t>Расходы бюджета -  всего</t>
  </si>
  <si>
    <t>Подпрограмма «Обеспечение качественными услугами ЖКХ населения Прилепского сельсовета Конышевского района Курской области"</t>
  </si>
  <si>
    <t>Основное мероприятие «Расходы в области энергосбережения Прилепского сельсовета"</t>
  </si>
  <si>
    <t>13 1 02 00000</t>
  </si>
  <si>
    <t xml:space="preserve">13 1 02 С1415 </t>
  </si>
  <si>
    <t>Обеспечение пожарной безопасности</t>
  </si>
  <si>
    <t>Основное мероприятие «Осуществление полномочий в области прочего благоустройства Прилепского сельсовета"</t>
  </si>
  <si>
    <t xml:space="preserve"> 07 3 04 С1433 </t>
  </si>
  <si>
    <t>Мероприятия по увековечению памяти погибших при защите Отечества на территории  Прилепского сельсовета Конышевского района</t>
  </si>
  <si>
    <t>07 4 01 L2990</t>
  </si>
  <si>
    <t>Подпрограмма "Увековечивание памяти погибших на территории Прилепского сельсовета Конышевского района Курской области при защите Отечества  на 2020 - 2022гг"</t>
  </si>
  <si>
    <t>07 4 00 00000</t>
  </si>
  <si>
    <t>Основное мероприятие "Мероприятия по увековечению памяти погибших при защите Отечества "</t>
  </si>
  <si>
    <t>07 4 01 00000</t>
  </si>
  <si>
    <t>Приложение №9</t>
  </si>
  <si>
    <t>Администрация Прилепского сельсовета</t>
  </si>
  <si>
    <t>ВЕДОМСТВЕННАЯ СТРУКТУРА РАСХОДОВ БЮДЖЕТА ПРИЛЕПСКОГО СЕЛЬСОВЕТА  на 2020 год</t>
  </si>
  <si>
    <t>001</t>
  </si>
  <si>
    <t xml:space="preserve"> </t>
  </si>
  <si>
    <t>Муниципальная программа «Энергосбережение и повышение энергетической эффективности Прилепского сельсовета Конышевского района Курской области на период 2020-2022 годы"</t>
  </si>
  <si>
    <t>Обеспечение проведения выборов и референдумов</t>
  </si>
  <si>
    <t xml:space="preserve">Организация и проведение выборов и референдумов </t>
  </si>
  <si>
    <t>Подготовка и проведение выборов</t>
  </si>
  <si>
    <t>07</t>
  </si>
  <si>
    <t>77 3 00 00000</t>
  </si>
  <si>
    <t>77 3 00 С1441</t>
  </si>
  <si>
    <t>Муниципальная  программа  Прилепского сельсовета Конышевского района Курской области «Развитие  транспортной  системы в Прилепском сельсовете Конышевского района Курской области»</t>
  </si>
  <si>
    <t>Подпрограмма "Развитие сети автомобильных дорог Прилепского сельсовета  Конышевского района Курской области"</t>
  </si>
  <si>
    <t>Основное мероприятие "Мероприятия по строительству (реконструкции), капитальному ремонту, ремонту и содержанию автомобильных дорог общего пользования местного значения"</t>
  </si>
  <si>
    <t>Иные межбюджетные трансферты на осуществление переданных  полномочий по капитальному ремонту, ремонту и содержанию автомобильных дорог общего пользования местного значения</t>
  </si>
  <si>
    <t>11 0 00 00000</t>
  </si>
  <si>
    <t>11 2 00 00000</t>
  </si>
  <si>
    <t>11 2 01 00000</t>
  </si>
  <si>
    <t>Дорожное хозяйство (дорожные фонды)</t>
  </si>
  <si>
    <t>11 2 01 П1424</t>
  </si>
  <si>
    <t>к решению Собрания депутатов Прилепского сельсовета "О бюджете Прилепского сельсовета Конышевского района Курской области на 2020 год и плановый период 2021-2022 годов" от 16.12.2019г. (в редакции решений от 27.01.2020г. №218, от 27.02.2020г. №220, от 27.03.2020г. №225, от 10.06.2020г. №239, от 31.07.2020г.№243)</t>
  </si>
</sst>
</file>

<file path=xl/styles.xml><?xml version="1.0" encoding="utf-8"?>
<styleSheet xmlns="http://schemas.openxmlformats.org/spreadsheetml/2006/main">
  <numFmts count="1">
    <numFmt numFmtId="164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49" fontId="6" fillId="0" borderId="1" xfId="1" applyNumberFormat="1" applyFont="1" applyFill="1" applyBorder="1" applyAlignment="1">
      <alignment horizontal="left" wrapText="1" readingOrder="1"/>
    </xf>
    <xf numFmtId="49" fontId="4" fillId="0" borderId="0" xfId="0" applyNumberFormat="1" applyFont="1" applyFill="1" applyBorder="1"/>
    <xf numFmtId="49" fontId="6" fillId="0" borderId="1" xfId="1" applyNumberFormat="1" applyFont="1" applyFill="1" applyBorder="1" applyAlignment="1">
      <alignment horizontal="center" wrapText="1" readingOrder="1"/>
    </xf>
    <xf numFmtId="49" fontId="5" fillId="0" borderId="1" xfId="1" applyNumberFormat="1" applyFont="1" applyFill="1" applyBorder="1" applyAlignment="1">
      <alignment horizontal="left" wrapText="1" readingOrder="1"/>
    </xf>
    <xf numFmtId="49" fontId="5" fillId="0" borderId="1" xfId="1" applyNumberFormat="1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wrapText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8" xfId="1" applyNumberFormat="1" applyFont="1" applyFill="1" applyBorder="1" applyAlignment="1">
      <alignment horizontal="left" vertical="center" wrapText="1" readingOrder="1"/>
    </xf>
    <xf numFmtId="0" fontId="6" fillId="0" borderId="6" xfId="0" applyFont="1" applyFill="1" applyBorder="1" applyAlignment="1">
      <alignment wrapText="1"/>
    </xf>
    <xf numFmtId="2" fontId="4" fillId="0" borderId="0" xfId="0" applyNumberFormat="1" applyFont="1" applyFill="1" applyBorder="1"/>
    <xf numFmtId="0" fontId="8" fillId="0" borderId="0" xfId="0" applyFont="1" applyFill="1" applyBorder="1"/>
    <xf numFmtId="164" fontId="5" fillId="0" borderId="0" xfId="1" applyNumberFormat="1" applyFont="1" applyFill="1" applyBorder="1" applyAlignment="1">
      <alignment wrapText="1" readingOrder="1"/>
    </xf>
    <xf numFmtId="49" fontId="5" fillId="0" borderId="7" xfId="1" applyNumberFormat="1" applyFont="1" applyFill="1" applyBorder="1" applyAlignment="1">
      <alignment horizontal="center" wrapText="1" readingOrder="1"/>
    </xf>
    <xf numFmtId="49" fontId="6" fillId="0" borderId="7" xfId="1" applyNumberFormat="1" applyFont="1" applyFill="1" applyBorder="1" applyAlignment="1">
      <alignment horizontal="center" wrapText="1" readingOrder="1"/>
    </xf>
    <xf numFmtId="164" fontId="6" fillId="0" borderId="0" xfId="1" applyNumberFormat="1" applyFont="1" applyFill="1" applyBorder="1" applyAlignment="1">
      <alignment wrapText="1" readingOrder="1"/>
    </xf>
    <xf numFmtId="49" fontId="4" fillId="0" borderId="0" xfId="1" applyNumberFormat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 wrapText="1"/>
    </xf>
    <xf numFmtId="3" fontId="5" fillId="0" borderId="6" xfId="1" applyNumberFormat="1" applyFont="1" applyFill="1" applyBorder="1" applyAlignment="1">
      <alignment wrapText="1" readingOrder="1"/>
    </xf>
    <xf numFmtId="3" fontId="5" fillId="0" borderId="8" xfId="1" applyNumberFormat="1" applyFont="1" applyFill="1" applyBorder="1" applyAlignment="1">
      <alignment wrapText="1" readingOrder="1"/>
    </xf>
    <xf numFmtId="3" fontId="6" fillId="0" borderId="1" xfId="1" applyNumberFormat="1" applyFont="1" applyFill="1" applyBorder="1" applyAlignment="1">
      <alignment wrapText="1" readingOrder="1"/>
    </xf>
    <xf numFmtId="3" fontId="6" fillId="0" borderId="2" xfId="1" applyNumberFormat="1" applyFont="1" applyFill="1" applyBorder="1" applyAlignment="1">
      <alignment wrapText="1" readingOrder="1"/>
    </xf>
    <xf numFmtId="3" fontId="6" fillId="0" borderId="1" xfId="1" applyNumberFormat="1" applyFont="1" applyFill="1" applyBorder="1" applyAlignment="1">
      <alignment horizontal="right" wrapText="1" readingOrder="1"/>
    </xf>
    <xf numFmtId="3" fontId="5" fillId="0" borderId="1" xfId="1" applyNumberFormat="1" applyFont="1" applyFill="1" applyBorder="1" applyAlignment="1">
      <alignment wrapText="1" readingOrder="1"/>
    </xf>
    <xf numFmtId="3" fontId="5" fillId="0" borderId="2" xfId="1" applyNumberFormat="1" applyFont="1" applyFill="1" applyBorder="1" applyAlignment="1">
      <alignment wrapText="1" readingOrder="1"/>
    </xf>
    <xf numFmtId="3" fontId="6" fillId="0" borderId="6" xfId="1" applyNumberFormat="1" applyFont="1" applyFill="1" applyBorder="1" applyAlignment="1">
      <alignment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3" fontId="4" fillId="0" borderId="0" xfId="0" applyNumberFormat="1" applyFont="1" applyFill="1" applyBorder="1"/>
    <xf numFmtId="0" fontId="4" fillId="0" borderId="0" xfId="1" applyNumberFormat="1" applyFont="1" applyFill="1" applyBorder="1" applyAlignment="1">
      <alignment vertical="top" wrapText="1"/>
    </xf>
    <xf numFmtId="49" fontId="6" fillId="0" borderId="7" xfId="1" applyNumberFormat="1" applyFont="1" applyFill="1" applyBorder="1" applyAlignment="1">
      <alignment horizontal="left" wrapText="1" readingOrder="1"/>
    </xf>
    <xf numFmtId="49" fontId="6" fillId="0" borderId="9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0" fillId="0" borderId="6" xfId="0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left" wrapText="1" readingOrder="1"/>
    </xf>
    <xf numFmtId="49" fontId="6" fillId="0" borderId="8" xfId="1" applyNumberFormat="1" applyFont="1" applyFill="1" applyBorder="1" applyAlignment="1">
      <alignment horizontal="left" wrapText="1" readingOrder="1"/>
    </xf>
    <xf numFmtId="49" fontId="6" fillId="0" borderId="10" xfId="1" applyNumberFormat="1" applyFont="1" applyFill="1" applyBorder="1" applyAlignment="1">
      <alignment horizontal="left" wrapText="1" readingOrder="1"/>
    </xf>
    <xf numFmtId="0" fontId="10" fillId="0" borderId="11" xfId="0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right" wrapText="1" readingOrder="1"/>
    </xf>
    <xf numFmtId="3" fontId="6" fillId="0" borderId="8" xfId="1" applyNumberFormat="1" applyFont="1" applyFill="1" applyBorder="1" applyAlignment="1">
      <alignment wrapText="1" readingOrder="1"/>
    </xf>
    <xf numFmtId="0" fontId="6" fillId="0" borderId="6" xfId="1" applyNumberFormat="1" applyFont="1" applyFill="1" applyBorder="1" applyAlignment="1">
      <alignment horizontal="left" vertical="center" wrapText="1" readingOrder="1"/>
    </xf>
    <xf numFmtId="49" fontId="6" fillId="0" borderId="6" xfId="1" applyNumberFormat="1" applyFont="1" applyFill="1" applyBorder="1" applyAlignment="1">
      <alignment horizontal="left" wrapText="1" readingOrder="1"/>
    </xf>
    <xf numFmtId="0" fontId="6" fillId="0" borderId="6" xfId="1" applyNumberFormat="1" applyFont="1" applyFill="1" applyBorder="1" applyAlignment="1">
      <alignment horizontal="center" wrapText="1" readingOrder="1"/>
    </xf>
    <xf numFmtId="49" fontId="6" fillId="0" borderId="6" xfId="1" applyNumberFormat="1" applyFont="1" applyFill="1" applyBorder="1" applyAlignment="1">
      <alignment horizontal="center" wrapText="1" readingOrder="1"/>
    </xf>
    <xf numFmtId="49" fontId="6" fillId="0" borderId="13" xfId="1" applyNumberFormat="1" applyFont="1" applyFill="1" applyBorder="1" applyAlignment="1">
      <alignment horizontal="left" wrapText="1" readingOrder="1"/>
    </xf>
    <xf numFmtId="49" fontId="6" fillId="0" borderId="14" xfId="1" applyNumberFormat="1" applyFont="1" applyFill="1" applyBorder="1" applyAlignment="1">
      <alignment horizontal="left" wrapText="1" readingOrder="1"/>
    </xf>
    <xf numFmtId="49" fontId="6" fillId="0" borderId="15" xfId="1" applyNumberFormat="1" applyFont="1" applyFill="1" applyBorder="1" applyAlignment="1">
      <alignment horizontal="center" wrapText="1" readingOrder="1"/>
    </xf>
    <xf numFmtId="49" fontId="6" fillId="0" borderId="16" xfId="1" applyNumberFormat="1" applyFont="1" applyFill="1" applyBorder="1" applyAlignment="1">
      <alignment horizont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9" fillId="0" borderId="18" xfId="1" applyNumberFormat="1" applyFont="1" applyFill="1" applyBorder="1" applyAlignment="1">
      <alignment horizontal="center" vertical="center" wrapText="1" readingOrder="1"/>
    </xf>
    <xf numFmtId="0" fontId="9" fillId="0" borderId="19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left" wrapText="1" readingOrder="1"/>
    </xf>
    <xf numFmtId="0" fontId="5" fillId="0" borderId="8" xfId="1" applyNumberFormat="1" applyFont="1" applyFill="1" applyBorder="1" applyAlignment="1">
      <alignment horizontal="center" wrapText="1" readingOrder="1"/>
    </xf>
    <xf numFmtId="49" fontId="5" fillId="0" borderId="8" xfId="1" applyNumberFormat="1" applyFont="1" applyFill="1" applyBorder="1" applyAlignment="1">
      <alignment horizontal="center" wrapText="1" readingOrder="1"/>
    </xf>
    <xf numFmtId="3" fontId="7" fillId="0" borderId="11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49" fontId="5" fillId="0" borderId="6" xfId="1" applyNumberFormat="1" applyFont="1" applyFill="1" applyBorder="1" applyAlignment="1">
      <alignment horizontal="center" vertical="center" wrapText="1" readingOrder="1"/>
    </xf>
    <xf numFmtId="49" fontId="5" fillId="0" borderId="8" xfId="1" applyNumberFormat="1" applyFont="1" applyFill="1" applyBorder="1" applyAlignment="1">
      <alignment horizontal="left" wrapText="1" readingOrder="1"/>
    </xf>
    <xf numFmtId="49" fontId="6" fillId="0" borderId="2" xfId="1" applyNumberFormat="1" applyFont="1" applyFill="1" applyBorder="1" applyAlignment="1">
      <alignment horizontal="center" wrapText="1" readingOrder="1"/>
    </xf>
    <xf numFmtId="49" fontId="5" fillId="0" borderId="10" xfId="1" applyNumberFormat="1" applyFont="1" applyFill="1" applyBorder="1" applyAlignment="1">
      <alignment horizontal="center" wrapText="1" readingOrder="1"/>
    </xf>
    <xf numFmtId="3" fontId="5" fillId="0" borderId="11" xfId="1" applyNumberFormat="1" applyFont="1" applyFill="1" applyBorder="1" applyAlignment="1">
      <alignment wrapText="1" readingOrder="1"/>
    </xf>
    <xf numFmtId="0" fontId="5" fillId="0" borderId="6" xfId="1" applyNumberFormat="1" applyFont="1" applyFill="1" applyBorder="1" applyAlignment="1">
      <alignment horizontal="center" wrapText="1" readingOrder="1"/>
    </xf>
    <xf numFmtId="3" fontId="4" fillId="0" borderId="6" xfId="1" applyNumberFormat="1" applyFont="1" applyFill="1" applyBorder="1" applyAlignment="1">
      <alignment wrapText="1" readingOrder="1"/>
    </xf>
    <xf numFmtId="0" fontId="5" fillId="0" borderId="20" xfId="1" applyNumberFormat="1" applyFont="1" applyFill="1" applyBorder="1" applyAlignment="1">
      <alignment horizontal="left" vertical="center" wrapText="1" readingOrder="1"/>
    </xf>
    <xf numFmtId="49" fontId="6" fillId="0" borderId="20" xfId="1" applyNumberFormat="1" applyFont="1" applyFill="1" applyBorder="1" applyAlignment="1">
      <alignment horizontal="left" wrapText="1" readingOrder="1"/>
    </xf>
    <xf numFmtId="0" fontId="5" fillId="0" borderId="20" xfId="1" applyNumberFormat="1" applyFont="1" applyFill="1" applyBorder="1" applyAlignment="1">
      <alignment horizontal="center" wrapText="1" readingOrder="1"/>
    </xf>
    <xf numFmtId="49" fontId="5" fillId="0" borderId="20" xfId="1" applyNumberFormat="1" applyFont="1" applyFill="1" applyBorder="1" applyAlignment="1">
      <alignment horizontal="center" wrapText="1" readingOrder="1"/>
    </xf>
    <xf numFmtId="3" fontId="7" fillId="0" borderId="20" xfId="1" applyNumberFormat="1" applyFont="1" applyFill="1" applyBorder="1" applyAlignment="1">
      <alignment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11" fillId="0" borderId="6" xfId="0" applyFont="1" applyBorder="1" applyAlignment="1">
      <alignment vertical="top" wrapText="1"/>
    </xf>
    <xf numFmtId="49" fontId="12" fillId="0" borderId="6" xfId="0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wrapText="1" readingOrder="1"/>
    </xf>
    <xf numFmtId="0" fontId="4" fillId="0" borderId="0" xfId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2"/>
  <sheetViews>
    <sheetView showGridLines="0" tabSelected="1" workbookViewId="0">
      <pane ySplit="3" topLeftCell="A10" activePane="bottomLeft" state="frozen"/>
      <selection pane="bottomLeft" activeCell="H7" sqref="H7"/>
    </sheetView>
  </sheetViews>
  <sheetFormatPr defaultRowHeight="15"/>
  <cols>
    <col min="1" max="1" width="3.28515625" customWidth="1"/>
    <col min="2" max="2" width="36.85546875" customWidth="1"/>
    <col min="3" max="3" width="5.85546875" style="8" customWidth="1"/>
    <col min="4" max="4" width="5.140625" style="1" customWidth="1"/>
    <col min="5" max="5" width="5.28515625" style="1" customWidth="1"/>
    <col min="6" max="6" width="18.140625" customWidth="1"/>
    <col min="7" max="7" width="6.28515625" style="1" customWidth="1"/>
    <col min="8" max="8" width="13.7109375" customWidth="1"/>
    <col min="9" max="9" width="19.7109375" customWidth="1"/>
    <col min="10" max="10" width="8.5703125" customWidth="1"/>
  </cols>
  <sheetData>
    <row r="1" spans="1:14" ht="2.65" customHeight="1"/>
    <row r="2" spans="1:14" ht="15" customHeight="1">
      <c r="F2" s="24"/>
      <c r="G2" s="87" t="s">
        <v>186</v>
      </c>
      <c r="H2" s="88"/>
      <c r="I2" s="8"/>
    </row>
    <row r="3" spans="1:14" ht="107.25" customHeight="1">
      <c r="D3" s="87" t="s">
        <v>207</v>
      </c>
      <c r="E3" s="89"/>
      <c r="F3" s="89"/>
      <c r="G3" s="89"/>
      <c r="H3" s="89"/>
    </row>
    <row r="4" spans="1:14" ht="51" customHeight="1">
      <c r="A4" s="9"/>
      <c r="B4" s="86" t="s">
        <v>188</v>
      </c>
      <c r="C4" s="86"/>
      <c r="D4" s="86"/>
      <c r="E4" s="86"/>
      <c r="F4" s="86"/>
      <c r="G4" s="86"/>
      <c r="H4" s="86"/>
      <c r="I4" s="8"/>
    </row>
    <row r="5" spans="1:14" ht="21" customHeight="1" thickBot="1">
      <c r="H5" s="24" t="s">
        <v>46</v>
      </c>
    </row>
    <row r="6" spans="1:14" ht="36.4" customHeight="1" thickTop="1" thickBot="1">
      <c r="B6" s="11" t="s">
        <v>0</v>
      </c>
      <c r="C6" s="13"/>
      <c r="D6" s="13" t="s">
        <v>47</v>
      </c>
      <c r="E6" s="13" t="s">
        <v>48</v>
      </c>
      <c r="F6" s="10" t="s">
        <v>49</v>
      </c>
      <c r="G6" s="10" t="s">
        <v>50</v>
      </c>
      <c r="H6" s="10" t="s">
        <v>45</v>
      </c>
      <c r="I6" s="2"/>
      <c r="J6" s="2"/>
    </row>
    <row r="7" spans="1:14" ht="20.25" customHeight="1" thickTop="1">
      <c r="B7" s="60" t="s">
        <v>1</v>
      </c>
      <c r="C7" s="61">
        <v>2</v>
      </c>
      <c r="D7" s="61">
        <v>3</v>
      </c>
      <c r="E7" s="61">
        <v>4</v>
      </c>
      <c r="F7" s="62">
        <v>5</v>
      </c>
      <c r="G7" s="62">
        <v>6</v>
      </c>
      <c r="H7" s="62">
        <v>7</v>
      </c>
      <c r="I7" s="2"/>
      <c r="J7" s="2"/>
    </row>
    <row r="8" spans="1:14" s="8" customFormat="1" ht="50.25" customHeight="1">
      <c r="B8" s="67" t="s">
        <v>187</v>
      </c>
      <c r="C8" s="69" t="s">
        <v>189</v>
      </c>
      <c r="D8" s="68"/>
      <c r="E8" s="68"/>
      <c r="F8" s="68"/>
      <c r="G8" s="68"/>
      <c r="H8" s="68"/>
      <c r="I8" s="2"/>
      <c r="J8" s="2"/>
    </row>
    <row r="9" spans="1:14" ht="22.5" customHeight="1">
      <c r="B9" s="63" t="s">
        <v>172</v>
      </c>
      <c r="C9" s="70" t="s">
        <v>189</v>
      </c>
      <c r="D9" s="63"/>
      <c r="E9" s="63"/>
      <c r="F9" s="64" t="s">
        <v>2</v>
      </c>
      <c r="G9" s="65"/>
      <c r="H9" s="66">
        <f>H10+H62+H68+H81+H94+H121+H134</f>
        <v>5262586.7200000007</v>
      </c>
      <c r="I9" s="40"/>
      <c r="J9" s="2"/>
      <c r="N9" s="8" t="s">
        <v>190</v>
      </c>
    </row>
    <row r="10" spans="1:14" ht="45" customHeight="1">
      <c r="B10" s="5" t="s">
        <v>4</v>
      </c>
      <c r="C10" s="17" t="s">
        <v>189</v>
      </c>
      <c r="D10" s="17" t="s">
        <v>51</v>
      </c>
      <c r="E10" s="17"/>
      <c r="F10" s="4"/>
      <c r="G10" s="26"/>
      <c r="H10" s="31">
        <f>H11+H16+H33+H28</f>
        <v>2438125</v>
      </c>
      <c r="I10" s="25"/>
      <c r="J10" s="2"/>
    </row>
    <row r="11" spans="1:14" ht="118.5" customHeight="1">
      <c r="B11" s="5" t="s">
        <v>5</v>
      </c>
      <c r="C11" s="17" t="s">
        <v>189</v>
      </c>
      <c r="D11" s="17" t="s">
        <v>51</v>
      </c>
      <c r="E11" s="17" t="s">
        <v>52</v>
      </c>
      <c r="F11" s="4"/>
      <c r="G11" s="18"/>
      <c r="H11" s="32">
        <f>H12</f>
        <v>659826</v>
      </c>
      <c r="I11" s="2"/>
      <c r="J11" s="2"/>
    </row>
    <row r="12" spans="1:14" ht="56.25" customHeight="1">
      <c r="B12" s="7" t="s">
        <v>63</v>
      </c>
      <c r="C12" s="14" t="s">
        <v>189</v>
      </c>
      <c r="D12" s="14" t="s">
        <v>51</v>
      </c>
      <c r="E12" s="14" t="s">
        <v>52</v>
      </c>
      <c r="F12" s="6" t="s">
        <v>53</v>
      </c>
      <c r="G12" s="16"/>
      <c r="H12" s="33">
        <f>H13</f>
        <v>659826</v>
      </c>
      <c r="I12" s="2"/>
      <c r="J12" s="2"/>
    </row>
    <row r="13" spans="1:14" ht="37.5" customHeight="1">
      <c r="B13" s="12" t="s">
        <v>64</v>
      </c>
      <c r="C13" s="14" t="s">
        <v>189</v>
      </c>
      <c r="D13" s="14" t="s">
        <v>51</v>
      </c>
      <c r="E13" s="14" t="s">
        <v>52</v>
      </c>
      <c r="F13" s="6" t="s">
        <v>54</v>
      </c>
      <c r="G13" s="16"/>
      <c r="H13" s="33">
        <f>H14</f>
        <v>659826</v>
      </c>
      <c r="I13" s="2"/>
      <c r="J13" s="2"/>
    </row>
    <row r="14" spans="1:14" ht="63.75" customHeight="1">
      <c r="B14" s="7" t="s">
        <v>6</v>
      </c>
      <c r="C14" s="14" t="s">
        <v>189</v>
      </c>
      <c r="D14" s="14" t="s">
        <v>51</v>
      </c>
      <c r="E14" s="14" t="s">
        <v>52</v>
      </c>
      <c r="F14" s="6" t="s">
        <v>55</v>
      </c>
      <c r="G14" s="16"/>
      <c r="H14" s="33">
        <f>H15</f>
        <v>659826</v>
      </c>
      <c r="I14" s="2"/>
      <c r="J14" s="2"/>
    </row>
    <row r="15" spans="1:14" ht="175.5" customHeight="1">
      <c r="B15" s="12" t="s">
        <v>7</v>
      </c>
      <c r="C15" s="14" t="s">
        <v>189</v>
      </c>
      <c r="D15" s="14" t="s">
        <v>51</v>
      </c>
      <c r="E15" s="14" t="s">
        <v>52</v>
      </c>
      <c r="F15" s="6" t="s">
        <v>55</v>
      </c>
      <c r="G15" s="16" t="s">
        <v>56</v>
      </c>
      <c r="H15" s="34">
        <v>659826</v>
      </c>
      <c r="I15" s="2"/>
      <c r="J15" s="2"/>
    </row>
    <row r="16" spans="1:14" ht="153" customHeight="1">
      <c r="B16" s="5" t="s">
        <v>8</v>
      </c>
      <c r="C16" s="14" t="s">
        <v>189</v>
      </c>
      <c r="D16" s="17" t="s">
        <v>51</v>
      </c>
      <c r="E16" s="17" t="s">
        <v>57</v>
      </c>
      <c r="F16" s="4"/>
      <c r="G16" s="26"/>
      <c r="H16" s="31">
        <f>H17+H22</f>
        <v>1331182</v>
      </c>
      <c r="I16" s="25"/>
      <c r="J16" s="2"/>
    </row>
    <row r="17" spans="2:10" ht="72.75" customHeight="1">
      <c r="B17" s="5" t="s">
        <v>58</v>
      </c>
      <c r="C17" s="14" t="s">
        <v>189</v>
      </c>
      <c r="D17" s="17" t="s">
        <v>51</v>
      </c>
      <c r="E17" s="17" t="s">
        <v>57</v>
      </c>
      <c r="F17" s="4" t="s">
        <v>61</v>
      </c>
      <c r="G17" s="18"/>
      <c r="H17" s="32">
        <f>H18</f>
        <v>3960</v>
      </c>
      <c r="I17" s="2"/>
      <c r="J17" s="2"/>
    </row>
    <row r="18" spans="2:10" ht="153" customHeight="1">
      <c r="B18" s="12" t="s">
        <v>59</v>
      </c>
      <c r="C18" s="14" t="s">
        <v>189</v>
      </c>
      <c r="D18" s="14" t="s">
        <v>51</v>
      </c>
      <c r="E18" s="14" t="s">
        <v>57</v>
      </c>
      <c r="F18" s="6" t="s">
        <v>62</v>
      </c>
      <c r="G18" s="16"/>
      <c r="H18" s="33">
        <f>H19</f>
        <v>3960</v>
      </c>
      <c r="I18" s="2"/>
      <c r="J18" s="2"/>
    </row>
    <row r="19" spans="2:10" ht="131.25" customHeight="1">
      <c r="B19" s="7" t="s">
        <v>60</v>
      </c>
      <c r="C19" s="14" t="s">
        <v>189</v>
      </c>
      <c r="D19" s="14" t="s">
        <v>51</v>
      </c>
      <c r="E19" s="14" t="s">
        <v>57</v>
      </c>
      <c r="F19" s="6" t="s">
        <v>66</v>
      </c>
      <c r="G19" s="16"/>
      <c r="H19" s="35">
        <f>H20</f>
        <v>3960</v>
      </c>
      <c r="I19" s="2"/>
      <c r="J19" s="2"/>
    </row>
    <row r="20" spans="2:10" ht="55.5" customHeight="1">
      <c r="B20" s="7" t="s">
        <v>9</v>
      </c>
      <c r="C20" s="14" t="s">
        <v>189</v>
      </c>
      <c r="D20" s="14" t="s">
        <v>51</v>
      </c>
      <c r="E20" s="14" t="s">
        <v>57</v>
      </c>
      <c r="F20" s="6" t="s">
        <v>67</v>
      </c>
      <c r="G20" s="16"/>
      <c r="H20" s="33">
        <f>H21</f>
        <v>3960</v>
      </c>
      <c r="I20" s="2"/>
      <c r="J20" s="2"/>
    </row>
    <row r="21" spans="2:10" ht="81" customHeight="1">
      <c r="B21" s="12" t="s">
        <v>10</v>
      </c>
      <c r="C21" s="14" t="s">
        <v>189</v>
      </c>
      <c r="D21" s="14" t="s">
        <v>51</v>
      </c>
      <c r="E21" s="14" t="s">
        <v>57</v>
      </c>
      <c r="F21" s="6" t="s">
        <v>68</v>
      </c>
      <c r="G21" s="16" t="s">
        <v>3</v>
      </c>
      <c r="H21" s="33">
        <v>3960</v>
      </c>
      <c r="I21" s="2"/>
      <c r="J21" s="2"/>
    </row>
    <row r="22" spans="2:10" ht="60.75" customHeight="1">
      <c r="B22" s="5" t="s">
        <v>69</v>
      </c>
      <c r="C22" s="14" t="s">
        <v>189</v>
      </c>
      <c r="D22" s="17" t="s">
        <v>51</v>
      </c>
      <c r="E22" s="17" t="s">
        <v>57</v>
      </c>
      <c r="F22" s="4" t="s">
        <v>65</v>
      </c>
      <c r="G22" s="18"/>
      <c r="H22" s="36">
        <f>H23</f>
        <v>1327222</v>
      </c>
      <c r="I22" s="2"/>
      <c r="J22" s="2"/>
    </row>
    <row r="23" spans="2:10" ht="60.75" customHeight="1">
      <c r="B23" s="7" t="s">
        <v>70</v>
      </c>
      <c r="C23" s="14" t="s">
        <v>189</v>
      </c>
      <c r="D23" s="14" t="s">
        <v>51</v>
      </c>
      <c r="E23" s="14" t="s">
        <v>57</v>
      </c>
      <c r="F23" s="6" t="s">
        <v>71</v>
      </c>
      <c r="G23" s="16"/>
      <c r="H23" s="33">
        <f>H24</f>
        <v>1327222</v>
      </c>
      <c r="I23" s="2"/>
      <c r="J23" s="2"/>
    </row>
    <row r="24" spans="2:10" ht="60.75" customHeight="1">
      <c r="B24" s="7" t="s">
        <v>6</v>
      </c>
      <c r="C24" s="14" t="s">
        <v>189</v>
      </c>
      <c r="D24" s="14" t="s">
        <v>51</v>
      </c>
      <c r="E24" s="14" t="s">
        <v>57</v>
      </c>
      <c r="F24" s="6" t="s">
        <v>72</v>
      </c>
      <c r="G24" s="16"/>
      <c r="H24" s="33">
        <f>H25+H26</f>
        <v>1327222</v>
      </c>
      <c r="I24" s="2"/>
      <c r="J24" s="2"/>
    </row>
    <row r="25" spans="2:10" ht="176.25" customHeight="1">
      <c r="B25" s="12" t="s">
        <v>7</v>
      </c>
      <c r="C25" s="14" t="s">
        <v>189</v>
      </c>
      <c r="D25" s="14" t="s">
        <v>51</v>
      </c>
      <c r="E25" s="14" t="s">
        <v>57</v>
      </c>
      <c r="F25" s="6" t="s">
        <v>73</v>
      </c>
      <c r="G25" s="16" t="s">
        <v>56</v>
      </c>
      <c r="H25" s="33">
        <v>1313396</v>
      </c>
      <c r="I25" s="2"/>
      <c r="J25" s="2"/>
    </row>
    <row r="26" spans="2:10" ht="26.25" customHeight="1">
      <c r="B26" s="12" t="s">
        <v>11</v>
      </c>
      <c r="C26" s="14" t="s">
        <v>189</v>
      </c>
      <c r="D26" s="14" t="s">
        <v>51</v>
      </c>
      <c r="E26" s="14" t="s">
        <v>57</v>
      </c>
      <c r="F26" s="6" t="s">
        <v>74</v>
      </c>
      <c r="G26" s="16" t="s">
        <v>75</v>
      </c>
      <c r="H26" s="33">
        <f>H27</f>
        <v>13826</v>
      </c>
      <c r="I26" s="2"/>
      <c r="J26" s="2"/>
    </row>
    <row r="27" spans="2:10" ht="40.5" customHeight="1">
      <c r="B27" s="20" t="s">
        <v>12</v>
      </c>
      <c r="C27" s="46" t="s">
        <v>189</v>
      </c>
      <c r="D27" s="46" t="s">
        <v>51</v>
      </c>
      <c r="E27" s="46" t="s">
        <v>57</v>
      </c>
      <c r="F27" s="44" t="s">
        <v>74</v>
      </c>
      <c r="G27" s="71" t="s">
        <v>76</v>
      </c>
      <c r="H27" s="34">
        <v>13826</v>
      </c>
      <c r="I27" s="2"/>
      <c r="J27" s="2"/>
    </row>
    <row r="28" spans="2:10" s="8" customFormat="1" ht="40.5" customHeight="1">
      <c r="B28" s="76" t="s">
        <v>192</v>
      </c>
      <c r="C28" s="46" t="s">
        <v>189</v>
      </c>
      <c r="D28" s="46" t="s">
        <v>51</v>
      </c>
      <c r="E28" s="77" t="s">
        <v>195</v>
      </c>
      <c r="F28" s="78"/>
      <c r="G28" s="79"/>
      <c r="H28" s="80">
        <f>H29</f>
        <v>90140</v>
      </c>
      <c r="I28" s="2"/>
      <c r="J28" s="2"/>
    </row>
    <row r="29" spans="2:10" s="8" customFormat="1" ht="57" customHeight="1">
      <c r="B29" s="81" t="s">
        <v>106</v>
      </c>
      <c r="C29" s="53" t="s">
        <v>189</v>
      </c>
      <c r="D29" s="53" t="s">
        <v>51</v>
      </c>
      <c r="E29" s="53" t="s">
        <v>195</v>
      </c>
      <c r="F29" s="74" t="s">
        <v>108</v>
      </c>
      <c r="G29" s="55"/>
      <c r="H29" s="75">
        <f>H30</f>
        <v>90140</v>
      </c>
      <c r="I29" s="2"/>
      <c r="J29" s="2"/>
    </row>
    <row r="30" spans="2:10" s="8" customFormat="1" ht="40.5" customHeight="1">
      <c r="B30" s="52" t="s">
        <v>193</v>
      </c>
      <c r="C30" s="53" t="s">
        <v>189</v>
      </c>
      <c r="D30" s="53" t="s">
        <v>51</v>
      </c>
      <c r="E30" s="53" t="s">
        <v>195</v>
      </c>
      <c r="F30" s="54" t="s">
        <v>196</v>
      </c>
      <c r="G30" s="55"/>
      <c r="H30" s="75">
        <f>H31</f>
        <v>90140</v>
      </c>
      <c r="I30" s="2"/>
      <c r="J30" s="2"/>
    </row>
    <row r="31" spans="2:10" s="8" customFormat="1" ht="40.5" customHeight="1">
      <c r="B31" s="52" t="s">
        <v>194</v>
      </c>
      <c r="C31" s="53" t="s">
        <v>189</v>
      </c>
      <c r="D31" s="53" t="s">
        <v>51</v>
      </c>
      <c r="E31" s="53" t="s">
        <v>195</v>
      </c>
      <c r="F31" s="54" t="s">
        <v>197</v>
      </c>
      <c r="G31" s="55"/>
      <c r="H31" s="75">
        <f>H32</f>
        <v>90140</v>
      </c>
      <c r="I31" s="2"/>
      <c r="J31" s="2"/>
    </row>
    <row r="32" spans="2:10" s="8" customFormat="1" ht="62.25" customHeight="1">
      <c r="B32" s="52" t="s">
        <v>10</v>
      </c>
      <c r="C32" s="53" t="s">
        <v>189</v>
      </c>
      <c r="D32" s="53" t="s">
        <v>51</v>
      </c>
      <c r="E32" s="53" t="s">
        <v>195</v>
      </c>
      <c r="F32" s="54" t="s">
        <v>197</v>
      </c>
      <c r="G32" s="55" t="s">
        <v>3</v>
      </c>
      <c r="H32" s="75">
        <v>90140</v>
      </c>
      <c r="I32" s="2"/>
      <c r="J32" s="2"/>
    </row>
    <row r="33" spans="2:10" ht="58.5" customHeight="1">
      <c r="B33" s="63" t="s">
        <v>13</v>
      </c>
      <c r="C33" s="47" t="s">
        <v>189</v>
      </c>
      <c r="D33" s="70" t="s">
        <v>51</v>
      </c>
      <c r="E33" s="70" t="s">
        <v>78</v>
      </c>
      <c r="F33" s="64"/>
      <c r="G33" s="72"/>
      <c r="H33" s="73">
        <f>H34+H39+H44+H49+H56</f>
        <v>356977</v>
      </c>
      <c r="I33" s="25"/>
      <c r="J33" s="2"/>
    </row>
    <row r="34" spans="2:10" ht="153" customHeight="1">
      <c r="B34" s="5" t="s">
        <v>191</v>
      </c>
      <c r="C34" s="14" t="s">
        <v>189</v>
      </c>
      <c r="D34" s="17" t="s">
        <v>51</v>
      </c>
      <c r="E34" s="17" t="s">
        <v>78</v>
      </c>
      <c r="F34" s="4" t="s">
        <v>79</v>
      </c>
      <c r="G34" s="18"/>
      <c r="H34" s="32">
        <f>H35</f>
        <v>1000</v>
      </c>
      <c r="I34" s="2"/>
      <c r="J34" s="2"/>
    </row>
    <row r="35" spans="2:10" ht="96.75" customHeight="1">
      <c r="B35" s="12" t="s">
        <v>77</v>
      </c>
      <c r="C35" s="14" t="s">
        <v>189</v>
      </c>
      <c r="D35" s="14" t="s">
        <v>51</v>
      </c>
      <c r="E35" s="14" t="s">
        <v>78</v>
      </c>
      <c r="F35" s="6" t="s">
        <v>80</v>
      </c>
      <c r="G35" s="16"/>
      <c r="H35" s="33">
        <f>H36</f>
        <v>1000</v>
      </c>
      <c r="I35" s="2"/>
      <c r="J35" s="2"/>
    </row>
    <row r="36" spans="2:10" ht="78.75" customHeight="1">
      <c r="B36" s="7" t="s">
        <v>174</v>
      </c>
      <c r="C36" s="14" t="s">
        <v>189</v>
      </c>
      <c r="D36" s="14" t="s">
        <v>51</v>
      </c>
      <c r="E36" s="14" t="s">
        <v>78</v>
      </c>
      <c r="F36" s="6" t="s">
        <v>81</v>
      </c>
      <c r="G36" s="16"/>
      <c r="H36" s="35">
        <f>H37</f>
        <v>1000</v>
      </c>
      <c r="I36" s="2"/>
      <c r="J36" s="2"/>
    </row>
    <row r="37" spans="2:10" ht="40.5" customHeight="1">
      <c r="B37" s="7" t="s">
        <v>14</v>
      </c>
      <c r="C37" s="14" t="s">
        <v>189</v>
      </c>
      <c r="D37" s="14" t="s">
        <v>51</v>
      </c>
      <c r="E37" s="14" t="s">
        <v>78</v>
      </c>
      <c r="F37" s="6" t="s">
        <v>82</v>
      </c>
      <c r="G37" s="16"/>
      <c r="H37" s="33">
        <f>H38</f>
        <v>1000</v>
      </c>
      <c r="I37" s="2"/>
      <c r="J37" s="2"/>
    </row>
    <row r="38" spans="2:10" ht="77.25" customHeight="1">
      <c r="B38" s="12" t="s">
        <v>10</v>
      </c>
      <c r="C38" s="14" t="s">
        <v>189</v>
      </c>
      <c r="D38" s="14" t="s">
        <v>51</v>
      </c>
      <c r="E38" s="14" t="s">
        <v>78</v>
      </c>
      <c r="F38" s="6" t="s">
        <v>83</v>
      </c>
      <c r="G38" s="16" t="s">
        <v>3</v>
      </c>
      <c r="H38" s="33">
        <v>1000</v>
      </c>
      <c r="I38" s="2"/>
      <c r="J38" s="2"/>
    </row>
    <row r="39" spans="2:10" ht="75.75" customHeight="1">
      <c r="B39" s="5" t="s">
        <v>84</v>
      </c>
      <c r="C39" s="14" t="s">
        <v>189</v>
      </c>
      <c r="D39" s="17" t="s">
        <v>51</v>
      </c>
      <c r="E39" s="17" t="s">
        <v>78</v>
      </c>
      <c r="F39" s="4" t="s">
        <v>85</v>
      </c>
      <c r="G39" s="18"/>
      <c r="H39" s="36">
        <f>H40</f>
        <v>200</v>
      </c>
      <c r="I39" s="2"/>
      <c r="J39" s="2"/>
    </row>
    <row r="40" spans="2:10" ht="96" customHeight="1">
      <c r="B40" s="12" t="s">
        <v>86</v>
      </c>
      <c r="C40" s="14" t="s">
        <v>189</v>
      </c>
      <c r="D40" s="14" t="s">
        <v>51</v>
      </c>
      <c r="E40" s="14" t="s">
        <v>78</v>
      </c>
      <c r="F40" s="6" t="s">
        <v>87</v>
      </c>
      <c r="G40" s="16"/>
      <c r="H40" s="33">
        <f>H41</f>
        <v>200</v>
      </c>
      <c r="I40" s="2"/>
      <c r="J40" s="2"/>
    </row>
    <row r="41" spans="2:10" ht="76.5" customHeight="1">
      <c r="B41" s="7" t="s">
        <v>88</v>
      </c>
      <c r="C41" s="14" t="s">
        <v>189</v>
      </c>
      <c r="D41" s="14" t="s">
        <v>51</v>
      </c>
      <c r="E41" s="14" t="s">
        <v>78</v>
      </c>
      <c r="F41" s="6" t="s">
        <v>89</v>
      </c>
      <c r="G41" s="16"/>
      <c r="H41" s="35">
        <f>H42</f>
        <v>200</v>
      </c>
      <c r="I41" s="2"/>
      <c r="J41" s="2"/>
    </row>
    <row r="42" spans="2:10" ht="63.75" customHeight="1">
      <c r="B42" s="7" t="s">
        <v>15</v>
      </c>
      <c r="C42" s="14" t="s">
        <v>189</v>
      </c>
      <c r="D42" s="14" t="s">
        <v>51</v>
      </c>
      <c r="E42" s="14" t="s">
        <v>78</v>
      </c>
      <c r="F42" s="6" t="s">
        <v>90</v>
      </c>
      <c r="G42" s="16"/>
      <c r="H42" s="33">
        <f>H43</f>
        <v>200</v>
      </c>
      <c r="I42" s="2"/>
      <c r="J42" s="2"/>
    </row>
    <row r="43" spans="2:10" ht="61.5" customHeight="1">
      <c r="B43" s="12" t="s">
        <v>10</v>
      </c>
      <c r="C43" s="14" t="s">
        <v>189</v>
      </c>
      <c r="D43" s="14" t="s">
        <v>51</v>
      </c>
      <c r="E43" s="14" t="s">
        <v>78</v>
      </c>
      <c r="F43" s="6" t="s">
        <v>91</v>
      </c>
      <c r="G43" s="16" t="s">
        <v>3</v>
      </c>
      <c r="H43" s="33">
        <v>200</v>
      </c>
      <c r="I43" s="2"/>
      <c r="J43" s="2"/>
    </row>
    <row r="44" spans="2:10" ht="58.5" customHeight="1">
      <c r="B44" s="5" t="s">
        <v>92</v>
      </c>
      <c r="C44" s="14" t="s">
        <v>189</v>
      </c>
      <c r="D44" s="17" t="s">
        <v>51</v>
      </c>
      <c r="E44" s="17" t="s">
        <v>78</v>
      </c>
      <c r="F44" s="4" t="s">
        <v>93</v>
      </c>
      <c r="G44" s="18"/>
      <c r="H44" s="36">
        <f>H45</f>
        <v>100</v>
      </c>
      <c r="I44" s="2"/>
      <c r="J44" s="2"/>
    </row>
    <row r="45" spans="2:10" ht="65.25" customHeight="1">
      <c r="B45" s="12" t="s">
        <v>94</v>
      </c>
      <c r="C45" s="14" t="s">
        <v>189</v>
      </c>
      <c r="D45" s="14" t="s">
        <v>51</v>
      </c>
      <c r="E45" s="14" t="s">
        <v>78</v>
      </c>
      <c r="F45" s="6" t="s">
        <v>95</v>
      </c>
      <c r="G45" s="16"/>
      <c r="H45" s="33">
        <f>H46</f>
        <v>100</v>
      </c>
      <c r="I45" s="2"/>
      <c r="J45" s="2"/>
    </row>
    <row r="46" spans="2:10" ht="126.75" customHeight="1">
      <c r="B46" s="7" t="s">
        <v>96</v>
      </c>
      <c r="C46" s="14" t="s">
        <v>189</v>
      </c>
      <c r="D46" s="14" t="s">
        <v>51</v>
      </c>
      <c r="E46" s="14" t="s">
        <v>78</v>
      </c>
      <c r="F46" s="6" t="s">
        <v>97</v>
      </c>
      <c r="G46" s="16"/>
      <c r="H46" s="35">
        <f>H47</f>
        <v>100</v>
      </c>
      <c r="I46" s="2"/>
      <c r="J46" s="2"/>
    </row>
    <row r="47" spans="2:10" ht="98.25" customHeight="1">
      <c r="B47" s="7" t="s">
        <v>16</v>
      </c>
      <c r="C47" s="14" t="s">
        <v>189</v>
      </c>
      <c r="D47" s="14" t="s">
        <v>51</v>
      </c>
      <c r="E47" s="14" t="s">
        <v>78</v>
      </c>
      <c r="F47" s="6" t="s">
        <v>98</v>
      </c>
      <c r="G47" s="16"/>
      <c r="H47" s="33">
        <f>H48</f>
        <v>100</v>
      </c>
      <c r="I47" s="2"/>
      <c r="J47" s="2"/>
    </row>
    <row r="48" spans="2:10" ht="63" customHeight="1">
      <c r="B48" s="12" t="s">
        <v>10</v>
      </c>
      <c r="C48" s="14" t="s">
        <v>189</v>
      </c>
      <c r="D48" s="14" t="s">
        <v>51</v>
      </c>
      <c r="E48" s="14" t="s">
        <v>78</v>
      </c>
      <c r="F48" s="6" t="s">
        <v>99</v>
      </c>
      <c r="G48" s="16" t="s">
        <v>3</v>
      </c>
      <c r="H48" s="33">
        <v>100</v>
      </c>
      <c r="I48" s="2"/>
      <c r="J48" s="2"/>
    </row>
    <row r="49" spans="2:10" ht="74.25" customHeight="1">
      <c r="B49" s="5" t="s">
        <v>100</v>
      </c>
      <c r="C49" s="14" t="s">
        <v>189</v>
      </c>
      <c r="D49" s="17" t="s">
        <v>51</v>
      </c>
      <c r="E49" s="17" t="s">
        <v>78</v>
      </c>
      <c r="F49" s="4" t="s">
        <v>101</v>
      </c>
      <c r="G49" s="18"/>
      <c r="H49" s="36">
        <f>H50</f>
        <v>341346</v>
      </c>
      <c r="I49" s="2"/>
      <c r="J49" s="2"/>
    </row>
    <row r="50" spans="2:10" ht="38.25" customHeight="1">
      <c r="B50" s="12" t="s">
        <v>102</v>
      </c>
      <c r="C50" s="14" t="s">
        <v>189</v>
      </c>
      <c r="D50" s="14" t="s">
        <v>51</v>
      </c>
      <c r="E50" s="14" t="s">
        <v>78</v>
      </c>
      <c r="F50" s="6" t="s">
        <v>103</v>
      </c>
      <c r="G50" s="16"/>
      <c r="H50" s="33">
        <f>H51</f>
        <v>341346</v>
      </c>
      <c r="I50" s="2"/>
      <c r="J50" s="2"/>
    </row>
    <row r="51" spans="2:10" ht="56.25" customHeight="1">
      <c r="B51" s="7" t="s">
        <v>17</v>
      </c>
      <c r="C51" s="14" t="s">
        <v>189</v>
      </c>
      <c r="D51" s="14" t="s">
        <v>51</v>
      </c>
      <c r="E51" s="14" t="s">
        <v>78</v>
      </c>
      <c r="F51" s="6" t="s">
        <v>104</v>
      </c>
      <c r="G51" s="16"/>
      <c r="H51" s="33">
        <f>H52+H53</f>
        <v>341346</v>
      </c>
      <c r="I51" s="2"/>
      <c r="J51" s="2"/>
    </row>
    <row r="52" spans="2:10" ht="63.75" customHeight="1">
      <c r="B52" s="12" t="s">
        <v>10</v>
      </c>
      <c r="C52" s="14" t="s">
        <v>189</v>
      </c>
      <c r="D52" s="14" t="s">
        <v>51</v>
      </c>
      <c r="E52" s="14" t="s">
        <v>78</v>
      </c>
      <c r="F52" s="6" t="s">
        <v>104</v>
      </c>
      <c r="G52" s="16" t="s">
        <v>3</v>
      </c>
      <c r="H52" s="33">
        <v>286310</v>
      </c>
      <c r="I52" s="2"/>
      <c r="J52" s="2"/>
    </row>
    <row r="53" spans="2:10" ht="27" customHeight="1">
      <c r="B53" s="12" t="s">
        <v>11</v>
      </c>
      <c r="C53" s="14" t="s">
        <v>189</v>
      </c>
      <c r="D53" s="14" t="s">
        <v>51</v>
      </c>
      <c r="E53" s="14" t="s">
        <v>78</v>
      </c>
      <c r="F53" s="6" t="s">
        <v>104</v>
      </c>
      <c r="G53" s="16" t="s">
        <v>75</v>
      </c>
      <c r="H53" s="33">
        <f>H54+H55</f>
        <v>55036</v>
      </c>
      <c r="I53" s="2"/>
      <c r="J53" s="2"/>
    </row>
    <row r="54" spans="2:10" ht="36.75" customHeight="1">
      <c r="B54" s="12" t="s">
        <v>12</v>
      </c>
      <c r="C54" s="14" t="s">
        <v>189</v>
      </c>
      <c r="D54" s="14" t="s">
        <v>51</v>
      </c>
      <c r="E54" s="14" t="s">
        <v>78</v>
      </c>
      <c r="F54" s="6" t="s">
        <v>104</v>
      </c>
      <c r="G54" s="16" t="s">
        <v>76</v>
      </c>
      <c r="H54" s="33">
        <v>55036</v>
      </c>
      <c r="I54" s="2"/>
      <c r="J54" s="2"/>
    </row>
    <row r="55" spans="2:10" ht="26.25" customHeight="1">
      <c r="B55" s="12" t="s">
        <v>18</v>
      </c>
      <c r="C55" s="14" t="s">
        <v>189</v>
      </c>
      <c r="D55" s="14" t="s">
        <v>51</v>
      </c>
      <c r="E55" s="14" t="s">
        <v>78</v>
      </c>
      <c r="F55" s="6" t="s">
        <v>104</v>
      </c>
      <c r="G55" s="16" t="s">
        <v>105</v>
      </c>
      <c r="H55" s="33">
        <v>0</v>
      </c>
      <c r="I55" s="2"/>
      <c r="J55" s="2"/>
    </row>
    <row r="56" spans="2:10" ht="57" customHeight="1">
      <c r="B56" s="5" t="s">
        <v>106</v>
      </c>
      <c r="C56" s="14" t="s">
        <v>189</v>
      </c>
      <c r="D56" s="17" t="s">
        <v>51</v>
      </c>
      <c r="E56" s="17" t="s">
        <v>78</v>
      </c>
      <c r="F56" s="4" t="s">
        <v>108</v>
      </c>
      <c r="G56" s="18"/>
      <c r="H56" s="36">
        <f>H57</f>
        <v>14331</v>
      </c>
      <c r="I56" s="2"/>
      <c r="J56" s="2"/>
    </row>
    <row r="57" spans="2:10" ht="39" customHeight="1">
      <c r="B57" s="12" t="s">
        <v>107</v>
      </c>
      <c r="C57" s="14" t="s">
        <v>189</v>
      </c>
      <c r="D57" s="14" t="s">
        <v>51</v>
      </c>
      <c r="E57" s="14" t="s">
        <v>78</v>
      </c>
      <c r="F57" s="6" t="s">
        <v>109</v>
      </c>
      <c r="G57" s="16"/>
      <c r="H57" s="33">
        <f>H58+H60</f>
        <v>14331</v>
      </c>
      <c r="I57" s="2"/>
      <c r="J57" s="2"/>
    </row>
    <row r="58" spans="2:10" ht="100.5" customHeight="1">
      <c r="B58" s="7" t="s">
        <v>19</v>
      </c>
      <c r="C58" s="14" t="s">
        <v>189</v>
      </c>
      <c r="D58" s="14" t="s">
        <v>51</v>
      </c>
      <c r="E58" s="14" t="s">
        <v>78</v>
      </c>
      <c r="F58" s="6" t="s">
        <v>110</v>
      </c>
      <c r="G58" s="16"/>
      <c r="H58" s="33">
        <f>H59</f>
        <v>11231</v>
      </c>
      <c r="I58" s="2"/>
      <c r="J58" s="2"/>
    </row>
    <row r="59" spans="2:10" ht="26.25" customHeight="1">
      <c r="B59" s="12" t="s">
        <v>20</v>
      </c>
      <c r="C59" s="14" t="s">
        <v>189</v>
      </c>
      <c r="D59" s="14" t="s">
        <v>51</v>
      </c>
      <c r="E59" s="14" t="s">
        <v>78</v>
      </c>
      <c r="F59" s="6" t="s">
        <v>110</v>
      </c>
      <c r="G59" s="16" t="s">
        <v>44</v>
      </c>
      <c r="H59" s="33">
        <v>11231</v>
      </c>
      <c r="I59" s="2"/>
      <c r="J59" s="2"/>
    </row>
    <row r="60" spans="2:10" ht="60" customHeight="1">
      <c r="B60" s="7" t="s">
        <v>21</v>
      </c>
      <c r="C60" s="14" t="s">
        <v>189</v>
      </c>
      <c r="D60" s="14" t="s">
        <v>51</v>
      </c>
      <c r="E60" s="14" t="s">
        <v>78</v>
      </c>
      <c r="F60" s="6" t="s">
        <v>111</v>
      </c>
      <c r="G60" s="16"/>
      <c r="H60" s="33">
        <f>H61</f>
        <v>3100</v>
      </c>
      <c r="I60" s="2"/>
      <c r="J60" s="2"/>
    </row>
    <row r="61" spans="2:10" ht="62.25" customHeight="1">
      <c r="B61" s="12" t="s">
        <v>10</v>
      </c>
      <c r="C61" s="14" t="s">
        <v>189</v>
      </c>
      <c r="D61" s="14" t="s">
        <v>51</v>
      </c>
      <c r="E61" s="14" t="s">
        <v>78</v>
      </c>
      <c r="F61" s="6" t="s">
        <v>111</v>
      </c>
      <c r="G61" s="16" t="s">
        <v>3</v>
      </c>
      <c r="H61" s="33">
        <v>3100</v>
      </c>
      <c r="I61" s="2"/>
      <c r="J61" s="2"/>
    </row>
    <row r="62" spans="2:10" ht="22.5" customHeight="1">
      <c r="B62" s="5" t="s">
        <v>22</v>
      </c>
      <c r="C62" s="14" t="s">
        <v>189</v>
      </c>
      <c r="D62" s="17" t="s">
        <v>52</v>
      </c>
      <c r="E62" s="17"/>
      <c r="F62" s="4"/>
      <c r="G62" s="18"/>
      <c r="H62" s="36">
        <f>H63</f>
        <v>80754</v>
      </c>
      <c r="I62" s="2"/>
      <c r="J62" s="2"/>
    </row>
    <row r="63" spans="2:10" ht="41.25" customHeight="1">
      <c r="B63" s="7" t="s">
        <v>23</v>
      </c>
      <c r="C63" s="14" t="s">
        <v>189</v>
      </c>
      <c r="D63" s="14" t="s">
        <v>52</v>
      </c>
      <c r="E63" s="14" t="s">
        <v>112</v>
      </c>
      <c r="F63" s="6"/>
      <c r="G63" s="16"/>
      <c r="H63" s="33">
        <f>H64</f>
        <v>80754</v>
      </c>
      <c r="I63" s="2"/>
      <c r="J63" s="2"/>
    </row>
    <row r="64" spans="2:10" ht="40.5" customHeight="1">
      <c r="B64" s="7" t="s">
        <v>106</v>
      </c>
      <c r="C64" s="14" t="s">
        <v>189</v>
      </c>
      <c r="D64" s="14" t="s">
        <v>52</v>
      </c>
      <c r="E64" s="14" t="s">
        <v>112</v>
      </c>
      <c r="F64" s="6" t="s">
        <v>113</v>
      </c>
      <c r="G64" s="16"/>
      <c r="H64" s="33">
        <f>H65</f>
        <v>80754</v>
      </c>
      <c r="I64" s="2"/>
      <c r="J64" s="2"/>
    </row>
    <row r="65" spans="2:10" ht="36.75" customHeight="1">
      <c r="B65" s="12" t="s">
        <v>107</v>
      </c>
      <c r="C65" s="14" t="s">
        <v>189</v>
      </c>
      <c r="D65" s="14" t="s">
        <v>52</v>
      </c>
      <c r="E65" s="14" t="s">
        <v>112</v>
      </c>
      <c r="F65" s="6" t="s">
        <v>114</v>
      </c>
      <c r="G65" s="16"/>
      <c r="H65" s="33">
        <f>H66</f>
        <v>80754</v>
      </c>
      <c r="I65" s="2"/>
      <c r="J65" s="2"/>
    </row>
    <row r="66" spans="2:10" ht="76.5" customHeight="1">
      <c r="B66" s="7" t="s">
        <v>24</v>
      </c>
      <c r="C66" s="14" t="s">
        <v>189</v>
      </c>
      <c r="D66" s="14" t="s">
        <v>52</v>
      </c>
      <c r="E66" s="14" t="s">
        <v>112</v>
      </c>
      <c r="F66" s="6" t="s">
        <v>115</v>
      </c>
      <c r="G66" s="16"/>
      <c r="H66" s="33">
        <f>H67</f>
        <v>80754</v>
      </c>
      <c r="I66" s="2"/>
      <c r="J66" s="2"/>
    </row>
    <row r="67" spans="2:10" ht="149.25" customHeight="1">
      <c r="B67" s="12" t="s">
        <v>7</v>
      </c>
      <c r="C67" s="14" t="s">
        <v>189</v>
      </c>
      <c r="D67" s="14" t="s">
        <v>52</v>
      </c>
      <c r="E67" s="14" t="s">
        <v>112</v>
      </c>
      <c r="F67" s="6" t="s">
        <v>115</v>
      </c>
      <c r="G67" s="16" t="s">
        <v>56</v>
      </c>
      <c r="H67" s="33">
        <v>80754</v>
      </c>
      <c r="I67" s="2"/>
      <c r="J67" s="2"/>
    </row>
    <row r="68" spans="2:10" ht="60" customHeight="1">
      <c r="B68" s="5" t="s">
        <v>25</v>
      </c>
      <c r="C68" s="14" t="s">
        <v>189</v>
      </c>
      <c r="D68" s="17" t="s">
        <v>112</v>
      </c>
      <c r="E68" s="17"/>
      <c r="F68" s="4"/>
      <c r="G68" s="18"/>
      <c r="H68" s="36">
        <f>H69+H75</f>
        <v>10928.720000000001</v>
      </c>
      <c r="I68" s="2"/>
      <c r="J68" s="2"/>
    </row>
    <row r="69" spans="2:10" ht="78" customHeight="1">
      <c r="B69" s="5" t="s">
        <v>26</v>
      </c>
      <c r="C69" s="14" t="s">
        <v>189</v>
      </c>
      <c r="D69" s="17" t="s">
        <v>112</v>
      </c>
      <c r="E69" s="17" t="s">
        <v>116</v>
      </c>
      <c r="F69" s="4"/>
      <c r="G69" s="18"/>
      <c r="H69" s="36">
        <f>H70</f>
        <v>5777.72</v>
      </c>
      <c r="I69" s="2"/>
      <c r="J69" s="2"/>
    </row>
    <row r="70" spans="2:10" ht="168" customHeight="1">
      <c r="B70" s="5" t="s">
        <v>117</v>
      </c>
      <c r="C70" s="14" t="s">
        <v>189</v>
      </c>
      <c r="D70" s="17" t="s">
        <v>112</v>
      </c>
      <c r="E70" s="17" t="s">
        <v>116</v>
      </c>
      <c r="F70" s="4" t="s">
        <v>120</v>
      </c>
      <c r="G70" s="18"/>
      <c r="H70" s="36">
        <f>H71</f>
        <v>5777.72</v>
      </c>
      <c r="I70" s="2"/>
      <c r="J70" s="2"/>
    </row>
    <row r="71" spans="2:10" ht="102.75" customHeight="1">
      <c r="B71" s="12" t="s">
        <v>118</v>
      </c>
      <c r="C71" s="14" t="s">
        <v>189</v>
      </c>
      <c r="D71" s="14" t="s">
        <v>112</v>
      </c>
      <c r="E71" s="14" t="s">
        <v>116</v>
      </c>
      <c r="F71" s="6" t="s">
        <v>121</v>
      </c>
      <c r="G71" s="16"/>
      <c r="H71" s="33">
        <f>H72</f>
        <v>5777.72</v>
      </c>
      <c r="I71" s="2"/>
      <c r="J71" s="2"/>
    </row>
    <row r="72" spans="2:10" ht="89.25" customHeight="1">
      <c r="B72" s="7" t="s">
        <v>119</v>
      </c>
      <c r="C72" s="14" t="s">
        <v>189</v>
      </c>
      <c r="D72" s="14" t="s">
        <v>112</v>
      </c>
      <c r="E72" s="14" t="s">
        <v>116</v>
      </c>
      <c r="F72" s="6" t="s">
        <v>122</v>
      </c>
      <c r="G72" s="16"/>
      <c r="H72" s="35">
        <f>H73</f>
        <v>5777.72</v>
      </c>
      <c r="I72" s="2"/>
      <c r="J72" s="2"/>
    </row>
    <row r="73" spans="2:10" ht="109.5" customHeight="1">
      <c r="B73" s="7" t="s">
        <v>27</v>
      </c>
      <c r="C73" s="14" t="s">
        <v>189</v>
      </c>
      <c r="D73" s="14" t="s">
        <v>112</v>
      </c>
      <c r="E73" s="14" t="s">
        <v>116</v>
      </c>
      <c r="F73" s="6" t="s">
        <v>123</v>
      </c>
      <c r="G73" s="16"/>
      <c r="H73" s="33">
        <f>H74</f>
        <v>5777.72</v>
      </c>
      <c r="I73" s="2"/>
      <c r="J73" s="2"/>
    </row>
    <row r="74" spans="2:10" ht="63" customHeight="1">
      <c r="B74" s="12" t="s">
        <v>10</v>
      </c>
      <c r="C74" s="14" t="s">
        <v>189</v>
      </c>
      <c r="D74" s="14" t="s">
        <v>112</v>
      </c>
      <c r="E74" s="14" t="s">
        <v>116</v>
      </c>
      <c r="F74" s="6" t="s">
        <v>123</v>
      </c>
      <c r="G74" s="16" t="s">
        <v>3</v>
      </c>
      <c r="H74" s="33">
        <v>5777.72</v>
      </c>
      <c r="I74" s="2"/>
      <c r="J74" s="2"/>
    </row>
    <row r="75" spans="2:10" s="8" customFormat="1" ht="43.5" customHeight="1">
      <c r="B75" s="39" t="s">
        <v>177</v>
      </c>
      <c r="C75" s="14" t="s">
        <v>189</v>
      </c>
      <c r="D75" s="17" t="s">
        <v>112</v>
      </c>
      <c r="E75" s="17" t="s">
        <v>124</v>
      </c>
      <c r="F75" s="4"/>
      <c r="G75" s="18"/>
      <c r="H75" s="36">
        <v>5151</v>
      </c>
      <c r="I75" s="2"/>
      <c r="J75" s="2"/>
    </row>
    <row r="76" spans="2:10" s="8" customFormat="1" ht="177.75" customHeight="1">
      <c r="B76" s="5" t="s">
        <v>117</v>
      </c>
      <c r="C76" s="14" t="s">
        <v>189</v>
      </c>
      <c r="D76" s="17" t="s">
        <v>112</v>
      </c>
      <c r="E76" s="17" t="s">
        <v>124</v>
      </c>
      <c r="F76" s="4" t="s">
        <v>120</v>
      </c>
      <c r="G76" s="16"/>
      <c r="H76" s="33">
        <v>5151</v>
      </c>
      <c r="I76" s="2"/>
      <c r="J76" s="2"/>
    </row>
    <row r="77" spans="2:10" s="8" customFormat="1" ht="63" customHeight="1">
      <c r="B77" s="12" t="s">
        <v>118</v>
      </c>
      <c r="C77" s="14" t="s">
        <v>189</v>
      </c>
      <c r="D77" s="14" t="s">
        <v>112</v>
      </c>
      <c r="E77" s="14" t="s">
        <v>124</v>
      </c>
      <c r="F77" s="6" t="s">
        <v>121</v>
      </c>
      <c r="G77" s="16"/>
      <c r="H77" s="33">
        <v>5151</v>
      </c>
      <c r="I77" s="2"/>
      <c r="J77" s="2"/>
    </row>
    <row r="78" spans="2:10" ht="100.5" customHeight="1">
      <c r="B78" s="7" t="s">
        <v>125</v>
      </c>
      <c r="C78" s="14" t="s">
        <v>189</v>
      </c>
      <c r="D78" s="14" t="s">
        <v>112</v>
      </c>
      <c r="E78" s="14" t="s">
        <v>124</v>
      </c>
      <c r="F78" s="6" t="s">
        <v>175</v>
      </c>
      <c r="G78" s="16"/>
      <c r="H78" s="35">
        <f>H79</f>
        <v>5151.28</v>
      </c>
      <c r="I78" s="2"/>
      <c r="J78" s="2"/>
    </row>
    <row r="79" spans="2:10" ht="79.5" customHeight="1">
      <c r="B79" s="7" t="s">
        <v>28</v>
      </c>
      <c r="C79" s="14" t="s">
        <v>189</v>
      </c>
      <c r="D79" s="14" t="s">
        <v>112</v>
      </c>
      <c r="E79" s="14" t="s">
        <v>124</v>
      </c>
      <c r="F79" s="6" t="s">
        <v>176</v>
      </c>
      <c r="G79" s="16"/>
      <c r="H79" s="33">
        <f>H80</f>
        <v>5151.28</v>
      </c>
      <c r="I79" s="2"/>
      <c r="J79" s="2"/>
    </row>
    <row r="80" spans="2:10" ht="63" customHeight="1">
      <c r="B80" s="12" t="s">
        <v>10</v>
      </c>
      <c r="C80" s="14" t="s">
        <v>189</v>
      </c>
      <c r="D80" s="14" t="s">
        <v>112</v>
      </c>
      <c r="E80" s="14" t="s">
        <v>124</v>
      </c>
      <c r="F80" s="6" t="s">
        <v>176</v>
      </c>
      <c r="G80" s="16" t="s">
        <v>3</v>
      </c>
      <c r="H80" s="33">
        <v>5151.28</v>
      </c>
      <c r="I80" s="2"/>
      <c r="J80" s="2"/>
    </row>
    <row r="81" spans="2:10" ht="24" customHeight="1">
      <c r="B81" s="5" t="s">
        <v>29</v>
      </c>
      <c r="C81" s="14" t="s">
        <v>189</v>
      </c>
      <c r="D81" s="17" t="s">
        <v>57</v>
      </c>
      <c r="E81" s="17"/>
      <c r="F81" s="4"/>
      <c r="G81" s="18"/>
      <c r="H81" s="36">
        <f>H88+H82</f>
        <v>110000</v>
      </c>
      <c r="I81" s="2"/>
      <c r="J81" s="2"/>
    </row>
    <row r="82" spans="2:10" s="8" customFormat="1" ht="45" customHeight="1">
      <c r="B82" s="82" t="s">
        <v>205</v>
      </c>
      <c r="C82" s="14" t="s">
        <v>189</v>
      </c>
      <c r="D82" s="14" t="s">
        <v>57</v>
      </c>
      <c r="E82" s="14" t="s">
        <v>116</v>
      </c>
      <c r="F82" s="6"/>
      <c r="G82" s="16"/>
      <c r="H82" s="33">
        <f>H83</f>
        <v>50000</v>
      </c>
      <c r="I82" s="2"/>
      <c r="J82" s="2"/>
    </row>
    <row r="83" spans="2:10" s="8" customFormat="1" ht="150.75" customHeight="1">
      <c r="B83" s="82" t="s">
        <v>198</v>
      </c>
      <c r="C83" s="14" t="s">
        <v>189</v>
      </c>
      <c r="D83" s="14" t="s">
        <v>57</v>
      </c>
      <c r="E83" s="14" t="s">
        <v>116</v>
      </c>
      <c r="F83" s="6" t="s">
        <v>202</v>
      </c>
      <c r="G83" s="16"/>
      <c r="H83" s="33">
        <f>H84</f>
        <v>50000</v>
      </c>
      <c r="I83" s="2"/>
      <c r="J83" s="2"/>
    </row>
    <row r="84" spans="2:10" s="8" customFormat="1" ht="101.25" customHeight="1">
      <c r="B84" s="82" t="s">
        <v>199</v>
      </c>
      <c r="C84" s="14" t="s">
        <v>189</v>
      </c>
      <c r="D84" s="14" t="s">
        <v>57</v>
      </c>
      <c r="E84" s="14" t="s">
        <v>116</v>
      </c>
      <c r="F84" s="6" t="s">
        <v>203</v>
      </c>
      <c r="G84" s="16"/>
      <c r="H84" s="33">
        <f>H85</f>
        <v>50000</v>
      </c>
      <c r="I84" s="2"/>
      <c r="J84" s="2"/>
    </row>
    <row r="85" spans="2:10" s="8" customFormat="1" ht="171.75" customHeight="1">
      <c r="B85" s="82" t="s">
        <v>200</v>
      </c>
      <c r="C85" s="14" t="s">
        <v>189</v>
      </c>
      <c r="D85" s="14" t="s">
        <v>57</v>
      </c>
      <c r="E85" s="14" t="s">
        <v>116</v>
      </c>
      <c r="F85" s="6" t="s">
        <v>204</v>
      </c>
      <c r="G85" s="16"/>
      <c r="H85" s="33">
        <f>H86</f>
        <v>50000</v>
      </c>
      <c r="I85" s="2"/>
      <c r="J85" s="2"/>
    </row>
    <row r="86" spans="2:10" s="8" customFormat="1" ht="151.5" customHeight="1">
      <c r="B86" s="82" t="s">
        <v>201</v>
      </c>
      <c r="C86" s="14" t="s">
        <v>189</v>
      </c>
      <c r="D86" s="14" t="s">
        <v>57</v>
      </c>
      <c r="E86" s="14" t="s">
        <v>116</v>
      </c>
      <c r="F86" s="83" t="s">
        <v>206</v>
      </c>
      <c r="G86" s="16"/>
      <c r="H86" s="33">
        <f>H87</f>
        <v>50000</v>
      </c>
      <c r="I86" s="2"/>
      <c r="J86" s="2"/>
    </row>
    <row r="87" spans="2:10" s="8" customFormat="1" ht="84" customHeight="1">
      <c r="B87" s="12" t="s">
        <v>10</v>
      </c>
      <c r="C87" s="14" t="s">
        <v>189</v>
      </c>
      <c r="D87" s="14" t="s">
        <v>57</v>
      </c>
      <c r="E87" s="14" t="s">
        <v>116</v>
      </c>
      <c r="F87" s="83" t="s">
        <v>206</v>
      </c>
      <c r="G87" s="16" t="s">
        <v>3</v>
      </c>
      <c r="H87" s="84">
        <v>50000</v>
      </c>
      <c r="I87" s="2"/>
      <c r="J87" s="2"/>
    </row>
    <row r="88" spans="2:10" ht="38.25" customHeight="1">
      <c r="B88" s="7" t="s">
        <v>30</v>
      </c>
      <c r="C88" s="14" t="s">
        <v>189</v>
      </c>
      <c r="D88" s="14" t="s">
        <v>57</v>
      </c>
      <c r="E88" s="14" t="s">
        <v>126</v>
      </c>
      <c r="F88" s="6"/>
      <c r="G88" s="16"/>
      <c r="H88" s="33">
        <f t="shared" ref="H88:H92" si="0">H89</f>
        <v>60000</v>
      </c>
      <c r="I88" s="2"/>
      <c r="J88" s="2"/>
    </row>
    <row r="89" spans="2:10" ht="52.5" customHeight="1">
      <c r="B89" s="5" t="s">
        <v>127</v>
      </c>
      <c r="C89" s="14" t="s">
        <v>189</v>
      </c>
      <c r="D89" s="17" t="s">
        <v>57</v>
      </c>
      <c r="E89" s="17" t="s">
        <v>126</v>
      </c>
      <c r="F89" s="4" t="s">
        <v>130</v>
      </c>
      <c r="G89" s="18"/>
      <c r="H89" s="36">
        <f t="shared" si="0"/>
        <v>60000</v>
      </c>
      <c r="I89" s="2"/>
      <c r="J89" s="2"/>
    </row>
    <row r="90" spans="2:10" ht="92.25" customHeight="1">
      <c r="B90" s="12" t="s">
        <v>128</v>
      </c>
      <c r="C90" s="14" t="s">
        <v>189</v>
      </c>
      <c r="D90" s="14" t="s">
        <v>57</v>
      </c>
      <c r="E90" s="14" t="s">
        <v>126</v>
      </c>
      <c r="F90" s="6" t="s">
        <v>131</v>
      </c>
      <c r="G90" s="16"/>
      <c r="H90" s="33">
        <f t="shared" si="0"/>
        <v>60000</v>
      </c>
      <c r="I90" s="2"/>
      <c r="J90" s="2"/>
    </row>
    <row r="91" spans="2:10" s="1" customFormat="1" ht="144.75" customHeight="1">
      <c r="B91" s="12" t="s">
        <v>129</v>
      </c>
      <c r="C91" s="14" t="s">
        <v>189</v>
      </c>
      <c r="D91" s="14" t="s">
        <v>57</v>
      </c>
      <c r="E91" s="14" t="s">
        <v>126</v>
      </c>
      <c r="F91" s="6" t="s">
        <v>132</v>
      </c>
      <c r="G91" s="16"/>
      <c r="H91" s="33">
        <f t="shared" si="0"/>
        <v>60000</v>
      </c>
      <c r="I91" s="2"/>
      <c r="J91" s="2"/>
    </row>
    <row r="92" spans="2:10" ht="118.5" customHeight="1">
      <c r="B92" s="7" t="s">
        <v>31</v>
      </c>
      <c r="C92" s="14" t="s">
        <v>189</v>
      </c>
      <c r="D92" s="14" t="s">
        <v>57</v>
      </c>
      <c r="E92" s="14" t="s">
        <v>126</v>
      </c>
      <c r="F92" s="6" t="s">
        <v>133</v>
      </c>
      <c r="G92" s="16"/>
      <c r="H92" s="33">
        <f t="shared" si="0"/>
        <v>60000</v>
      </c>
      <c r="I92" s="2"/>
      <c r="J92" s="2"/>
    </row>
    <row r="93" spans="2:10" ht="61.5" customHeight="1">
      <c r="B93" s="12" t="s">
        <v>10</v>
      </c>
      <c r="C93" s="14" t="s">
        <v>189</v>
      </c>
      <c r="D93" s="14" t="s">
        <v>57</v>
      </c>
      <c r="E93" s="14" t="s">
        <v>126</v>
      </c>
      <c r="F93" s="6" t="s">
        <v>133</v>
      </c>
      <c r="G93" s="16" t="s">
        <v>3</v>
      </c>
      <c r="H93" s="33">
        <v>60000</v>
      </c>
      <c r="I93" s="2"/>
      <c r="J93" s="2"/>
    </row>
    <row r="94" spans="2:10" ht="41.25" customHeight="1">
      <c r="B94" s="5" t="s">
        <v>32</v>
      </c>
      <c r="C94" s="14" t="s">
        <v>189</v>
      </c>
      <c r="D94" s="17" t="s">
        <v>134</v>
      </c>
      <c r="E94" s="17"/>
      <c r="F94" s="4"/>
      <c r="G94" s="18"/>
      <c r="H94" s="37">
        <f>H95</f>
        <v>1243701</v>
      </c>
      <c r="I94" s="2"/>
      <c r="J94" s="2"/>
    </row>
    <row r="95" spans="2:10" ht="34.5" customHeight="1">
      <c r="B95" s="7" t="s">
        <v>33</v>
      </c>
      <c r="C95" s="14" t="s">
        <v>189</v>
      </c>
      <c r="D95" s="14" t="s">
        <v>134</v>
      </c>
      <c r="E95" s="14" t="s">
        <v>112</v>
      </c>
      <c r="F95" s="6"/>
      <c r="G95" s="27"/>
      <c r="H95" s="38">
        <f>H96+H108+H115</f>
        <v>1243701</v>
      </c>
      <c r="I95" s="28"/>
      <c r="J95" s="2"/>
    </row>
    <row r="96" spans="2:10" ht="75" customHeight="1">
      <c r="B96" s="5" t="s">
        <v>127</v>
      </c>
      <c r="C96" s="14" t="s">
        <v>189</v>
      </c>
      <c r="D96" s="17" t="s">
        <v>134</v>
      </c>
      <c r="E96" s="17" t="s">
        <v>112</v>
      </c>
      <c r="F96" s="4" t="s">
        <v>130</v>
      </c>
      <c r="G96" s="18"/>
      <c r="H96" s="32">
        <f>H97+H104</f>
        <v>659733</v>
      </c>
      <c r="I96" s="2"/>
      <c r="J96" s="2"/>
    </row>
    <row r="97" spans="2:10" ht="96.75" customHeight="1">
      <c r="B97" s="19" t="s">
        <v>173</v>
      </c>
      <c r="C97" s="14" t="s">
        <v>189</v>
      </c>
      <c r="D97" s="14" t="s">
        <v>134</v>
      </c>
      <c r="E97" s="14" t="s">
        <v>112</v>
      </c>
      <c r="F97" s="6" t="s">
        <v>135</v>
      </c>
      <c r="G97" s="16"/>
      <c r="H97" s="33">
        <f>H98+H101</f>
        <v>293560</v>
      </c>
      <c r="I97" s="2"/>
      <c r="J97" s="2"/>
    </row>
    <row r="98" spans="2:10" ht="78" customHeight="1">
      <c r="B98" s="7" t="s">
        <v>138</v>
      </c>
      <c r="C98" s="14" t="s">
        <v>189</v>
      </c>
      <c r="D98" s="14" t="s">
        <v>134</v>
      </c>
      <c r="E98" s="14" t="s">
        <v>112</v>
      </c>
      <c r="F98" s="6" t="s">
        <v>136</v>
      </c>
      <c r="G98" s="16"/>
      <c r="H98" s="35">
        <f>H99</f>
        <v>129092</v>
      </c>
      <c r="I98" s="23"/>
      <c r="J98" s="2"/>
    </row>
    <row r="99" spans="2:10" ht="38.25" customHeight="1">
      <c r="B99" s="7" t="s">
        <v>34</v>
      </c>
      <c r="C99" s="14" t="s">
        <v>189</v>
      </c>
      <c r="D99" s="14" t="s">
        <v>134</v>
      </c>
      <c r="E99" s="14" t="s">
        <v>112</v>
      </c>
      <c r="F99" s="6" t="s">
        <v>137</v>
      </c>
      <c r="G99" s="16"/>
      <c r="H99" s="33">
        <f>H100</f>
        <v>129092</v>
      </c>
      <c r="I99" s="2"/>
      <c r="J99" s="2"/>
    </row>
    <row r="100" spans="2:10" ht="60" customHeight="1">
      <c r="B100" s="12" t="s">
        <v>10</v>
      </c>
      <c r="C100" s="14" t="s">
        <v>189</v>
      </c>
      <c r="D100" s="14" t="s">
        <v>134</v>
      </c>
      <c r="E100" s="14" t="s">
        <v>112</v>
      </c>
      <c r="F100" s="6" t="s">
        <v>137</v>
      </c>
      <c r="G100" s="16" t="s">
        <v>3</v>
      </c>
      <c r="H100" s="33">
        <v>129092</v>
      </c>
      <c r="I100" s="2"/>
      <c r="J100" s="2"/>
    </row>
    <row r="101" spans="2:10" ht="77.25" customHeight="1">
      <c r="B101" s="7" t="s">
        <v>178</v>
      </c>
      <c r="C101" s="14" t="s">
        <v>189</v>
      </c>
      <c r="D101" s="14" t="s">
        <v>134</v>
      </c>
      <c r="E101" s="14" t="s">
        <v>112</v>
      </c>
      <c r="F101" s="6" t="s">
        <v>139</v>
      </c>
      <c r="G101" s="16"/>
      <c r="H101" s="33">
        <f>H102</f>
        <v>164468</v>
      </c>
      <c r="I101" s="2"/>
      <c r="J101" s="2"/>
    </row>
    <row r="102" spans="2:10" s="8" customFormat="1" ht="38.25" customHeight="1">
      <c r="B102" s="7" t="s">
        <v>34</v>
      </c>
      <c r="C102" s="14" t="s">
        <v>189</v>
      </c>
      <c r="D102" s="14" t="s">
        <v>134</v>
      </c>
      <c r="E102" s="14" t="s">
        <v>112</v>
      </c>
      <c r="F102" s="44" t="s">
        <v>179</v>
      </c>
      <c r="G102" s="16"/>
      <c r="H102" s="33">
        <f>H103</f>
        <v>164468</v>
      </c>
      <c r="I102" s="2"/>
      <c r="J102" s="2"/>
    </row>
    <row r="103" spans="2:10" s="8" customFormat="1" ht="77.25" customHeight="1">
      <c r="B103" s="20" t="s">
        <v>10</v>
      </c>
      <c r="C103" s="14" t="s">
        <v>189</v>
      </c>
      <c r="D103" s="46" t="s">
        <v>134</v>
      </c>
      <c r="E103" s="56" t="s">
        <v>112</v>
      </c>
      <c r="F103" s="54" t="s">
        <v>179</v>
      </c>
      <c r="G103" s="58" t="s">
        <v>3</v>
      </c>
      <c r="H103" s="34">
        <v>164468</v>
      </c>
      <c r="I103" s="2"/>
      <c r="J103" s="2"/>
    </row>
    <row r="104" spans="2:10" s="8" customFormat="1" ht="111.75" customHeight="1">
      <c r="B104" s="52" t="s">
        <v>182</v>
      </c>
      <c r="C104" s="14" t="s">
        <v>189</v>
      </c>
      <c r="D104" s="53" t="s">
        <v>134</v>
      </c>
      <c r="E104" s="57" t="s">
        <v>112</v>
      </c>
      <c r="F104" s="45" t="s">
        <v>183</v>
      </c>
      <c r="G104" s="59"/>
      <c r="H104" s="38">
        <f>H105</f>
        <v>366173</v>
      </c>
      <c r="I104" s="2"/>
      <c r="J104" s="2"/>
    </row>
    <row r="105" spans="2:10" s="8" customFormat="1" ht="77.25" customHeight="1">
      <c r="B105" s="52" t="s">
        <v>184</v>
      </c>
      <c r="C105" s="14" t="s">
        <v>189</v>
      </c>
      <c r="D105" s="53" t="s">
        <v>134</v>
      </c>
      <c r="E105" s="53" t="s">
        <v>112</v>
      </c>
      <c r="F105" s="49" t="s">
        <v>185</v>
      </c>
      <c r="G105" s="55"/>
      <c r="H105" s="38">
        <f>H106</f>
        <v>366173</v>
      </c>
      <c r="I105" s="2"/>
      <c r="J105" s="2"/>
    </row>
    <row r="106" spans="2:10" s="8" customFormat="1" ht="77.25" customHeight="1">
      <c r="B106" s="21" t="s">
        <v>180</v>
      </c>
      <c r="C106" s="14" t="s">
        <v>189</v>
      </c>
      <c r="D106" s="47" t="s">
        <v>134</v>
      </c>
      <c r="E106" s="48" t="s">
        <v>112</v>
      </c>
      <c r="F106" s="49" t="s">
        <v>181</v>
      </c>
      <c r="G106" s="50"/>
      <c r="H106" s="51">
        <f>H107</f>
        <v>366173</v>
      </c>
      <c r="I106" s="2"/>
      <c r="J106" s="2"/>
    </row>
    <row r="107" spans="2:10" s="8" customFormat="1" ht="63" customHeight="1">
      <c r="B107" s="12" t="s">
        <v>10</v>
      </c>
      <c r="C107" s="14" t="s">
        <v>189</v>
      </c>
      <c r="D107" s="14" t="s">
        <v>134</v>
      </c>
      <c r="E107" s="42" t="s">
        <v>112</v>
      </c>
      <c r="F107" s="45" t="s">
        <v>181</v>
      </c>
      <c r="G107" s="43" t="s">
        <v>3</v>
      </c>
      <c r="H107" s="33">
        <v>366173</v>
      </c>
      <c r="I107" s="2"/>
      <c r="J107" s="2"/>
    </row>
    <row r="108" spans="2:10" ht="114" customHeight="1">
      <c r="B108" s="5" t="s">
        <v>140</v>
      </c>
      <c r="C108" s="14" t="s">
        <v>189</v>
      </c>
      <c r="D108" s="17" t="s">
        <v>134</v>
      </c>
      <c r="E108" s="17" t="s">
        <v>112</v>
      </c>
      <c r="F108" s="4" t="s">
        <v>143</v>
      </c>
      <c r="G108" s="18"/>
      <c r="H108" s="36">
        <f>H109</f>
        <v>74782</v>
      </c>
      <c r="I108" s="2"/>
      <c r="J108" s="2"/>
    </row>
    <row r="109" spans="2:10" ht="54.75" customHeight="1">
      <c r="B109" s="12" t="s">
        <v>141</v>
      </c>
      <c r="C109" s="14" t="s">
        <v>189</v>
      </c>
      <c r="D109" s="14" t="s">
        <v>134</v>
      </c>
      <c r="E109" s="14" t="s">
        <v>112</v>
      </c>
      <c r="F109" s="6" t="s">
        <v>144</v>
      </c>
      <c r="G109" s="16"/>
      <c r="H109" s="33">
        <f>H110</f>
        <v>74782</v>
      </c>
      <c r="I109" s="2"/>
      <c r="J109" s="2"/>
    </row>
    <row r="110" spans="2:10" ht="57.75" customHeight="1">
      <c r="B110" s="19" t="s">
        <v>142</v>
      </c>
      <c r="C110" s="14" t="s">
        <v>189</v>
      </c>
      <c r="D110" s="14" t="s">
        <v>134</v>
      </c>
      <c r="E110" s="14" t="s">
        <v>112</v>
      </c>
      <c r="F110" s="6" t="s">
        <v>145</v>
      </c>
      <c r="G110" s="16"/>
      <c r="H110" s="35">
        <f>H111+H113</f>
        <v>74782</v>
      </c>
      <c r="I110" s="2"/>
      <c r="J110" s="2"/>
    </row>
    <row r="111" spans="2:10" ht="33.75" customHeight="1">
      <c r="B111" s="7" t="s">
        <v>35</v>
      </c>
      <c r="C111" s="14" t="s">
        <v>189</v>
      </c>
      <c r="D111" s="14" t="s">
        <v>134</v>
      </c>
      <c r="E111" s="14" t="s">
        <v>112</v>
      </c>
      <c r="F111" s="6" t="s">
        <v>146</v>
      </c>
      <c r="G111" s="16"/>
      <c r="H111" s="33">
        <f>H112</f>
        <v>59825</v>
      </c>
      <c r="I111" s="2"/>
      <c r="J111" s="2"/>
    </row>
    <row r="112" spans="2:10" ht="60.75" customHeight="1">
      <c r="B112" s="12" t="s">
        <v>10</v>
      </c>
      <c r="C112" s="14" t="s">
        <v>189</v>
      </c>
      <c r="D112" s="14" t="s">
        <v>134</v>
      </c>
      <c r="E112" s="14" t="s">
        <v>112</v>
      </c>
      <c r="F112" s="6" t="s">
        <v>146</v>
      </c>
      <c r="G112" s="16" t="s">
        <v>3</v>
      </c>
      <c r="H112" s="33">
        <v>59825</v>
      </c>
      <c r="I112" s="2"/>
      <c r="J112" s="2"/>
    </row>
    <row r="113" spans="2:10" ht="56.25" customHeight="1">
      <c r="B113" s="7" t="s">
        <v>148</v>
      </c>
      <c r="C113" s="14" t="s">
        <v>189</v>
      </c>
      <c r="D113" s="14" t="s">
        <v>134</v>
      </c>
      <c r="E113" s="14" t="s">
        <v>112</v>
      </c>
      <c r="F113" s="6" t="s">
        <v>147</v>
      </c>
      <c r="G113" s="16"/>
      <c r="H113" s="33">
        <f>H114</f>
        <v>14957</v>
      </c>
      <c r="I113" s="2"/>
      <c r="J113" s="2"/>
    </row>
    <row r="114" spans="2:10" ht="65.25" customHeight="1">
      <c r="B114" s="12" t="s">
        <v>10</v>
      </c>
      <c r="C114" s="14" t="s">
        <v>189</v>
      </c>
      <c r="D114" s="14" t="s">
        <v>134</v>
      </c>
      <c r="E114" s="14" t="s">
        <v>112</v>
      </c>
      <c r="F114" s="6" t="s">
        <v>147</v>
      </c>
      <c r="G114" s="16" t="s">
        <v>3</v>
      </c>
      <c r="H114" s="33">
        <v>14957</v>
      </c>
      <c r="I114" s="2"/>
      <c r="J114" s="2"/>
    </row>
    <row r="115" spans="2:10" ht="36.75" customHeight="1">
      <c r="B115" s="5" t="s">
        <v>106</v>
      </c>
      <c r="C115" s="14" t="s">
        <v>189</v>
      </c>
      <c r="D115" s="14" t="s">
        <v>134</v>
      </c>
      <c r="E115" s="14" t="s">
        <v>112</v>
      </c>
      <c r="F115" s="4" t="s">
        <v>113</v>
      </c>
      <c r="G115" s="18"/>
      <c r="H115" s="36">
        <f>H116</f>
        <v>509186</v>
      </c>
      <c r="I115" s="2"/>
      <c r="J115" s="2"/>
    </row>
    <row r="116" spans="2:10" ht="44.25" customHeight="1">
      <c r="B116" s="12" t="s">
        <v>107</v>
      </c>
      <c r="C116" s="14" t="s">
        <v>189</v>
      </c>
      <c r="D116" s="14" t="s">
        <v>134</v>
      </c>
      <c r="E116" s="14" t="s">
        <v>112</v>
      </c>
      <c r="F116" s="6" t="s">
        <v>114</v>
      </c>
      <c r="G116" s="16"/>
      <c r="H116" s="33">
        <f>H117+H119</f>
        <v>509186</v>
      </c>
      <c r="I116" s="2"/>
      <c r="J116" s="2"/>
    </row>
    <row r="117" spans="2:10" ht="36.75" customHeight="1">
      <c r="B117" s="7" t="s">
        <v>36</v>
      </c>
      <c r="C117" s="14" t="s">
        <v>189</v>
      </c>
      <c r="D117" s="14" t="s">
        <v>134</v>
      </c>
      <c r="E117" s="14" t="s">
        <v>112</v>
      </c>
      <c r="F117" s="6" t="s">
        <v>149</v>
      </c>
      <c r="G117" s="16"/>
      <c r="H117" s="33">
        <f>H118</f>
        <v>305512</v>
      </c>
      <c r="I117" s="2"/>
      <c r="J117" s="2"/>
    </row>
    <row r="118" spans="2:10" ht="60" customHeight="1">
      <c r="B118" s="20" t="s">
        <v>10</v>
      </c>
      <c r="C118" s="14" t="s">
        <v>189</v>
      </c>
      <c r="D118" s="14" t="s">
        <v>134</v>
      </c>
      <c r="E118" s="14" t="s">
        <v>112</v>
      </c>
      <c r="F118" s="6" t="s">
        <v>149</v>
      </c>
      <c r="G118" s="16" t="s">
        <v>3</v>
      </c>
      <c r="H118" s="33">
        <v>305512</v>
      </c>
      <c r="I118" s="2"/>
      <c r="J118" s="2"/>
    </row>
    <row r="119" spans="2:10" ht="47.25" customHeight="1">
      <c r="B119" s="22" t="s">
        <v>150</v>
      </c>
      <c r="C119" s="14" t="s">
        <v>189</v>
      </c>
      <c r="D119" s="14" t="s">
        <v>134</v>
      </c>
      <c r="E119" s="14" t="s">
        <v>112</v>
      </c>
      <c r="F119" s="6" t="s">
        <v>151</v>
      </c>
      <c r="G119" s="16"/>
      <c r="H119" s="33">
        <f>H120</f>
        <v>203674</v>
      </c>
      <c r="I119" s="2"/>
      <c r="J119" s="2"/>
    </row>
    <row r="120" spans="2:10" ht="54.75" customHeight="1">
      <c r="B120" s="21" t="s">
        <v>10</v>
      </c>
      <c r="C120" s="14" t="s">
        <v>189</v>
      </c>
      <c r="D120" s="14" t="s">
        <v>134</v>
      </c>
      <c r="E120" s="14" t="s">
        <v>112</v>
      </c>
      <c r="F120" s="6" t="s">
        <v>151</v>
      </c>
      <c r="G120" s="16" t="s">
        <v>3</v>
      </c>
      <c r="H120" s="33">
        <v>203674</v>
      </c>
      <c r="I120" s="2"/>
      <c r="J120" s="2"/>
    </row>
    <row r="121" spans="2:10" ht="23.25" customHeight="1">
      <c r="B121" s="5" t="s">
        <v>37</v>
      </c>
      <c r="C121" s="14" t="s">
        <v>189</v>
      </c>
      <c r="D121" s="17" t="s">
        <v>152</v>
      </c>
      <c r="E121" s="17"/>
      <c r="F121" s="4"/>
      <c r="G121" s="18"/>
      <c r="H121" s="36">
        <f>H122</f>
        <v>1129078</v>
      </c>
      <c r="I121" s="2"/>
      <c r="J121" s="2"/>
    </row>
    <row r="122" spans="2:10" ht="20.25" customHeight="1">
      <c r="B122" s="7" t="s">
        <v>38</v>
      </c>
      <c r="C122" s="14" t="s">
        <v>189</v>
      </c>
      <c r="D122" s="14" t="s">
        <v>152</v>
      </c>
      <c r="E122" s="14" t="s">
        <v>51</v>
      </c>
      <c r="F122" s="6"/>
      <c r="G122" s="16"/>
      <c r="H122" s="33">
        <f>H123</f>
        <v>1129078</v>
      </c>
      <c r="I122" s="2"/>
      <c r="J122" s="2"/>
    </row>
    <row r="123" spans="2:10" ht="105.75" customHeight="1">
      <c r="B123" s="5" t="s">
        <v>153</v>
      </c>
      <c r="C123" s="14" t="s">
        <v>189</v>
      </c>
      <c r="D123" s="17" t="s">
        <v>152</v>
      </c>
      <c r="E123" s="17" t="s">
        <v>51</v>
      </c>
      <c r="F123" s="4" t="s">
        <v>162</v>
      </c>
      <c r="G123" s="18"/>
      <c r="H123" s="36">
        <f>H124</f>
        <v>1129078</v>
      </c>
      <c r="I123" s="2"/>
      <c r="J123" s="2"/>
    </row>
    <row r="124" spans="2:10" ht="27" customHeight="1">
      <c r="B124" s="12" t="s">
        <v>154</v>
      </c>
      <c r="C124" s="14" t="s">
        <v>189</v>
      </c>
      <c r="D124" s="14" t="s">
        <v>152</v>
      </c>
      <c r="E124" s="14" t="s">
        <v>51</v>
      </c>
      <c r="F124" s="6" t="s">
        <v>163</v>
      </c>
      <c r="G124" s="16"/>
      <c r="H124" s="33">
        <f>H125</f>
        <v>1129078</v>
      </c>
      <c r="I124" s="2"/>
      <c r="J124" s="2"/>
    </row>
    <row r="125" spans="2:10" ht="121.5" customHeight="1">
      <c r="B125" s="7" t="s">
        <v>155</v>
      </c>
      <c r="C125" s="14" t="s">
        <v>189</v>
      </c>
      <c r="D125" s="14" t="s">
        <v>152</v>
      </c>
      <c r="E125" s="14" t="s">
        <v>51</v>
      </c>
      <c r="F125" s="6" t="s">
        <v>164</v>
      </c>
      <c r="G125" s="16"/>
      <c r="H125" s="35">
        <f>H126+H128+H130</f>
        <v>1129078</v>
      </c>
      <c r="I125" s="2"/>
      <c r="J125" s="2"/>
    </row>
    <row r="126" spans="2:10" ht="105" customHeight="1">
      <c r="B126" s="7" t="s">
        <v>156</v>
      </c>
      <c r="C126" s="14" t="s">
        <v>189</v>
      </c>
      <c r="D126" s="14" t="s">
        <v>152</v>
      </c>
      <c r="E126" s="14" t="s">
        <v>51</v>
      </c>
      <c r="F126" s="6" t="s">
        <v>165</v>
      </c>
      <c r="G126" s="16"/>
      <c r="H126" s="33">
        <f>H127</f>
        <v>391194</v>
      </c>
      <c r="I126" s="2"/>
      <c r="J126" s="2"/>
    </row>
    <row r="127" spans="2:10" ht="153.75" customHeight="1">
      <c r="B127" s="12" t="s">
        <v>7</v>
      </c>
      <c r="C127" s="14" t="s">
        <v>189</v>
      </c>
      <c r="D127" s="14" t="s">
        <v>152</v>
      </c>
      <c r="E127" s="14" t="s">
        <v>51</v>
      </c>
      <c r="F127" s="6" t="s">
        <v>165</v>
      </c>
      <c r="G127" s="16" t="s">
        <v>56</v>
      </c>
      <c r="H127" s="33">
        <v>391194</v>
      </c>
      <c r="I127" s="2"/>
      <c r="J127" s="2"/>
    </row>
    <row r="128" spans="2:10" ht="83.25" customHeight="1">
      <c r="B128" s="7" t="s">
        <v>157</v>
      </c>
      <c r="C128" s="14" t="s">
        <v>189</v>
      </c>
      <c r="D128" s="14" t="s">
        <v>152</v>
      </c>
      <c r="E128" s="14" t="s">
        <v>51</v>
      </c>
      <c r="F128" s="6" t="s">
        <v>166</v>
      </c>
      <c r="G128" s="16"/>
      <c r="H128" s="33">
        <f>H129</f>
        <v>653506</v>
      </c>
      <c r="I128" s="2"/>
      <c r="J128" s="2"/>
    </row>
    <row r="129" spans="2:10" ht="156.75" customHeight="1">
      <c r="B129" s="12" t="s">
        <v>7</v>
      </c>
      <c r="C129" s="14" t="s">
        <v>189</v>
      </c>
      <c r="D129" s="14" t="s">
        <v>152</v>
      </c>
      <c r="E129" s="14" t="s">
        <v>51</v>
      </c>
      <c r="F129" s="6" t="s">
        <v>166</v>
      </c>
      <c r="G129" s="16" t="s">
        <v>56</v>
      </c>
      <c r="H129" s="33">
        <v>653506</v>
      </c>
      <c r="I129" s="2"/>
      <c r="J129" s="2"/>
    </row>
    <row r="130" spans="2:10" ht="54" customHeight="1">
      <c r="B130" s="7" t="s">
        <v>39</v>
      </c>
      <c r="C130" s="14" t="s">
        <v>189</v>
      </c>
      <c r="D130" s="14" t="s">
        <v>152</v>
      </c>
      <c r="E130" s="14" t="s">
        <v>51</v>
      </c>
      <c r="F130" s="6" t="s">
        <v>167</v>
      </c>
      <c r="G130" s="16"/>
      <c r="H130" s="33">
        <f>H131+H132</f>
        <v>84378</v>
      </c>
      <c r="I130" s="2"/>
      <c r="J130" s="2"/>
    </row>
    <row r="131" spans="2:10" ht="59.25" customHeight="1">
      <c r="B131" s="12" t="s">
        <v>10</v>
      </c>
      <c r="C131" s="14" t="s">
        <v>189</v>
      </c>
      <c r="D131" s="14" t="s">
        <v>152</v>
      </c>
      <c r="E131" s="14" t="s">
        <v>51</v>
      </c>
      <c r="F131" s="6" t="s">
        <v>167</v>
      </c>
      <c r="G131" s="16" t="s">
        <v>3</v>
      </c>
      <c r="H131" s="33">
        <v>65278</v>
      </c>
      <c r="I131" s="2"/>
      <c r="J131" s="2"/>
    </row>
    <row r="132" spans="2:10" ht="26.25" customHeight="1">
      <c r="B132" s="12" t="s">
        <v>11</v>
      </c>
      <c r="C132" s="14" t="s">
        <v>189</v>
      </c>
      <c r="D132" s="14" t="s">
        <v>152</v>
      </c>
      <c r="E132" s="14" t="s">
        <v>51</v>
      </c>
      <c r="F132" s="6" t="s">
        <v>167</v>
      </c>
      <c r="G132" s="16" t="s">
        <v>75</v>
      </c>
      <c r="H132" s="33">
        <f>H133</f>
        <v>19100</v>
      </c>
      <c r="I132" s="2"/>
      <c r="J132" s="2"/>
    </row>
    <row r="133" spans="2:10" ht="21.75" customHeight="1">
      <c r="B133" s="12" t="s">
        <v>12</v>
      </c>
      <c r="C133" s="14" t="s">
        <v>189</v>
      </c>
      <c r="D133" s="14" t="s">
        <v>152</v>
      </c>
      <c r="E133" s="14" t="s">
        <v>51</v>
      </c>
      <c r="F133" s="6" t="s">
        <v>167</v>
      </c>
      <c r="G133" s="16" t="s">
        <v>76</v>
      </c>
      <c r="H133" s="33">
        <v>19100</v>
      </c>
      <c r="I133" s="2"/>
      <c r="J133" s="2"/>
    </row>
    <row r="134" spans="2:10" ht="29.25" customHeight="1">
      <c r="B134" s="5" t="s">
        <v>40</v>
      </c>
      <c r="C134" s="14" t="s">
        <v>189</v>
      </c>
      <c r="D134" s="17" t="s">
        <v>124</v>
      </c>
      <c r="E134" s="17"/>
      <c r="F134" s="4"/>
      <c r="G134" s="18"/>
      <c r="H134" s="36">
        <f>H135</f>
        <v>250000</v>
      </c>
      <c r="I134" s="2"/>
      <c r="J134" s="2"/>
    </row>
    <row r="135" spans="2:10" ht="27" customHeight="1">
      <c r="B135" s="7" t="s">
        <v>41</v>
      </c>
      <c r="C135" s="14" t="s">
        <v>189</v>
      </c>
      <c r="D135" s="14" t="s">
        <v>124</v>
      </c>
      <c r="E135" s="14" t="s">
        <v>51</v>
      </c>
      <c r="F135" s="6"/>
      <c r="G135" s="16"/>
      <c r="H135" s="33">
        <f>H136</f>
        <v>250000</v>
      </c>
      <c r="I135" s="2"/>
      <c r="J135" s="2"/>
    </row>
    <row r="136" spans="2:10" ht="54.75" customHeight="1">
      <c r="B136" s="5" t="s">
        <v>158</v>
      </c>
      <c r="C136" s="14" t="s">
        <v>189</v>
      </c>
      <c r="D136" s="17" t="s">
        <v>124</v>
      </c>
      <c r="E136" s="17" t="s">
        <v>51</v>
      </c>
      <c r="F136" s="4" t="s">
        <v>168</v>
      </c>
      <c r="G136" s="18"/>
      <c r="H136" s="36">
        <f>H137</f>
        <v>250000</v>
      </c>
      <c r="I136" s="2"/>
      <c r="J136" s="2"/>
    </row>
    <row r="137" spans="2:10" ht="62.25" customHeight="1">
      <c r="B137" s="12" t="s">
        <v>160</v>
      </c>
      <c r="C137" s="14" t="s">
        <v>189</v>
      </c>
      <c r="D137" s="14" t="s">
        <v>124</v>
      </c>
      <c r="E137" s="14" t="s">
        <v>51</v>
      </c>
      <c r="F137" s="6" t="s">
        <v>169</v>
      </c>
      <c r="G137" s="16"/>
      <c r="H137" s="33">
        <f>H138</f>
        <v>250000</v>
      </c>
      <c r="I137" s="2"/>
      <c r="J137" s="2"/>
    </row>
    <row r="138" spans="2:10" ht="116.25" customHeight="1">
      <c r="B138" s="7" t="s">
        <v>161</v>
      </c>
      <c r="C138" s="14" t="s">
        <v>189</v>
      </c>
      <c r="D138" s="14" t="s">
        <v>124</v>
      </c>
      <c r="E138" s="14" t="s">
        <v>51</v>
      </c>
      <c r="F138" s="6" t="s">
        <v>170</v>
      </c>
      <c r="G138" s="16"/>
      <c r="H138" s="35">
        <v>250000</v>
      </c>
      <c r="I138" s="2"/>
      <c r="J138" s="2"/>
    </row>
    <row r="139" spans="2:10" ht="61.5" customHeight="1">
      <c r="B139" s="7" t="s">
        <v>42</v>
      </c>
      <c r="C139" s="14" t="s">
        <v>189</v>
      </c>
      <c r="D139" s="14" t="s">
        <v>124</v>
      </c>
      <c r="E139" s="14" t="s">
        <v>51</v>
      </c>
      <c r="F139" s="6" t="s">
        <v>171</v>
      </c>
      <c r="G139" s="16"/>
      <c r="H139" s="33">
        <f>H140</f>
        <v>250000</v>
      </c>
      <c r="I139" s="2"/>
      <c r="J139" s="2"/>
    </row>
    <row r="140" spans="2:10" ht="38.25" customHeight="1">
      <c r="B140" s="12" t="s">
        <v>43</v>
      </c>
      <c r="C140" s="14" t="s">
        <v>189</v>
      </c>
      <c r="D140" s="14" t="s">
        <v>124</v>
      </c>
      <c r="E140" s="14" t="s">
        <v>51</v>
      </c>
      <c r="F140" s="6" t="s">
        <v>171</v>
      </c>
      <c r="G140" s="16" t="s">
        <v>159</v>
      </c>
      <c r="H140" s="33">
        <v>250000</v>
      </c>
      <c r="I140" s="2"/>
      <c r="J140" s="2"/>
    </row>
    <row r="141" spans="2:10" ht="0.75" customHeight="1">
      <c r="B141" s="2"/>
      <c r="C141" s="2"/>
      <c r="D141" s="15"/>
      <c r="E141" s="15"/>
      <c r="F141" s="2"/>
      <c r="G141" s="2"/>
      <c r="H141" s="2"/>
      <c r="I141" s="2"/>
      <c r="J141" s="2"/>
    </row>
    <row r="142" spans="2:10" ht="31.5" customHeight="1">
      <c r="B142" s="3"/>
      <c r="C142" s="41"/>
      <c r="D142" s="29"/>
      <c r="E142" s="29"/>
      <c r="F142" s="3"/>
      <c r="G142" s="3"/>
      <c r="H142" s="30"/>
      <c r="I142" s="85"/>
      <c r="J142" s="85"/>
    </row>
  </sheetData>
  <mergeCells count="4">
    <mergeCell ref="I142:J142"/>
    <mergeCell ref="B4:H4"/>
    <mergeCell ref="G2:H2"/>
    <mergeCell ref="D3:H3"/>
  </mergeCells>
  <pageMargins left="0.39370078740157483" right="0.39370078740157483" top="0.39370078740157483" bottom="0.39370078740157483" header="0.39370078740157483" footer="0.39370078740157483"/>
  <pageSetup paperSize="9" fitToHeight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user</cp:lastModifiedBy>
  <cp:lastPrinted>2020-08-19T21:28:31Z</cp:lastPrinted>
  <dcterms:created xsi:type="dcterms:W3CDTF">2020-06-10T13:06:45Z</dcterms:created>
  <dcterms:modified xsi:type="dcterms:W3CDTF">2020-08-19T21:28:45Z</dcterms:modified>
</cp:coreProperties>
</file>